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Losorio\Desktop\"/>
    </mc:Choice>
  </mc:AlternateContent>
  <xr:revisionPtr revIDLastSave="0" documentId="13_ncr:1_{8E89F4C4-FBDB-4369-A3B8-4BDD28AAA0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RIZ PROBABILIDAD EXP COVID" sheetId="5" r:id="rId1"/>
    <sheet name="TABLAS DE VALORACIÓN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4" i="5" l="1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C137" i="5"/>
  <c r="AD137" i="5" s="1"/>
  <c r="N137" i="5"/>
  <c r="AC136" i="5"/>
  <c r="AD136" i="5" s="1"/>
  <c r="N136" i="5"/>
  <c r="AC135" i="5"/>
  <c r="AD135" i="5" s="1"/>
  <c r="N135" i="5"/>
  <c r="AC134" i="5"/>
  <c r="AD134" i="5" s="1"/>
  <c r="N134" i="5"/>
  <c r="AC133" i="5"/>
  <c r="AD133" i="5" s="1"/>
  <c r="N133" i="5"/>
  <c r="AC132" i="5"/>
  <c r="AD132" i="5" s="1"/>
  <c r="N132" i="5"/>
  <c r="AC131" i="5"/>
  <c r="AD131" i="5" s="1"/>
  <c r="N131" i="5"/>
  <c r="AC130" i="5"/>
  <c r="AD130" i="5" s="1"/>
  <c r="N130" i="5"/>
  <c r="AC129" i="5"/>
  <c r="AD129" i="5" s="1"/>
  <c r="N129" i="5"/>
  <c r="AC128" i="5"/>
  <c r="AD128" i="5" s="1"/>
  <c r="N128" i="5"/>
  <c r="AC127" i="5"/>
  <c r="AD127" i="5" s="1"/>
  <c r="N127" i="5"/>
  <c r="AC126" i="5"/>
  <c r="AD126" i="5" s="1"/>
  <c r="N126" i="5"/>
  <c r="AC125" i="5"/>
  <c r="AD125" i="5" s="1"/>
  <c r="N125" i="5"/>
  <c r="AC124" i="5"/>
  <c r="AD124" i="5" s="1"/>
  <c r="N124" i="5"/>
  <c r="AC123" i="5"/>
  <c r="AD123" i="5" s="1"/>
  <c r="N123" i="5"/>
  <c r="AC122" i="5"/>
  <c r="AD122" i="5" s="1"/>
  <c r="N122" i="5"/>
  <c r="AC121" i="5"/>
  <c r="AD121" i="5" s="1"/>
  <c r="N121" i="5"/>
  <c r="AC120" i="5"/>
  <c r="AD120" i="5" s="1"/>
  <c r="N120" i="5"/>
  <c r="AC119" i="5"/>
  <c r="AD119" i="5" s="1"/>
  <c r="N119" i="5"/>
  <c r="AC118" i="5"/>
  <c r="AD118" i="5" s="1"/>
  <c r="N118" i="5"/>
  <c r="AC117" i="5"/>
  <c r="AD117" i="5" s="1"/>
  <c r="N117" i="5"/>
  <c r="AC116" i="5"/>
  <c r="AD116" i="5" s="1"/>
  <c r="N116" i="5"/>
  <c r="AC115" i="5"/>
  <c r="AD115" i="5" s="1"/>
  <c r="N115" i="5"/>
  <c r="AC114" i="5"/>
  <c r="AD114" i="5" s="1"/>
  <c r="N114" i="5"/>
  <c r="AC113" i="5"/>
  <c r="AD113" i="5" s="1"/>
  <c r="N113" i="5"/>
  <c r="AC112" i="5"/>
  <c r="AD112" i="5" s="1"/>
  <c r="N112" i="5"/>
  <c r="AC111" i="5"/>
  <c r="AD111" i="5" s="1"/>
  <c r="N111" i="5"/>
  <c r="AC110" i="5"/>
  <c r="AD110" i="5" s="1"/>
  <c r="N110" i="5"/>
  <c r="AC109" i="5"/>
  <c r="AD109" i="5" s="1"/>
  <c r="N109" i="5"/>
  <c r="AC108" i="5"/>
  <c r="AD108" i="5" s="1"/>
  <c r="N108" i="5"/>
  <c r="AC107" i="5"/>
  <c r="AD107" i="5" s="1"/>
  <c r="N107" i="5"/>
  <c r="AC106" i="5"/>
  <c r="AD106" i="5" s="1"/>
  <c r="N106" i="5"/>
  <c r="AC105" i="5"/>
  <c r="AD105" i="5" s="1"/>
  <c r="N105" i="5"/>
  <c r="AC104" i="5"/>
  <c r="AD104" i="5" s="1"/>
  <c r="N104" i="5"/>
  <c r="AC103" i="5"/>
  <c r="AD103" i="5" s="1"/>
  <c r="N103" i="5"/>
  <c r="AC102" i="5"/>
  <c r="AD102" i="5" s="1"/>
  <c r="N102" i="5"/>
  <c r="AC101" i="5"/>
  <c r="AD101" i="5" s="1"/>
  <c r="N101" i="5"/>
  <c r="AC100" i="5"/>
  <c r="AD100" i="5" s="1"/>
  <c r="N100" i="5"/>
  <c r="AC99" i="5"/>
  <c r="AD99" i="5" s="1"/>
  <c r="N99" i="5"/>
  <c r="AC98" i="5"/>
  <c r="AD98" i="5" s="1"/>
  <c r="N98" i="5"/>
  <c r="AC97" i="5"/>
  <c r="AD97" i="5" s="1"/>
  <c r="N97" i="5"/>
  <c r="AC96" i="5"/>
  <c r="AD96" i="5" s="1"/>
  <c r="N96" i="5"/>
  <c r="AC95" i="5"/>
  <c r="AD95" i="5" s="1"/>
  <c r="N95" i="5"/>
  <c r="AC94" i="5"/>
  <c r="AD94" i="5" s="1"/>
  <c r="N94" i="5"/>
  <c r="AC93" i="5"/>
  <c r="AD93" i="5" s="1"/>
  <c r="N93" i="5"/>
  <c r="AC92" i="5"/>
  <c r="AD92" i="5" s="1"/>
  <c r="N92" i="5"/>
  <c r="AC91" i="5"/>
  <c r="AD91" i="5" s="1"/>
  <c r="N91" i="5"/>
  <c r="AC90" i="5"/>
  <c r="AD90" i="5" s="1"/>
  <c r="N90" i="5"/>
  <c r="AC89" i="5"/>
  <c r="AD89" i="5" s="1"/>
  <c r="N89" i="5"/>
  <c r="AC88" i="5"/>
  <c r="AD88" i="5" s="1"/>
  <c r="N88" i="5"/>
  <c r="AC87" i="5"/>
  <c r="AD87" i="5" s="1"/>
  <c r="N87" i="5"/>
  <c r="AC86" i="5"/>
  <c r="AD86" i="5" s="1"/>
  <c r="N86" i="5"/>
  <c r="AC85" i="5"/>
  <c r="AD85" i="5" s="1"/>
  <c r="N85" i="5"/>
  <c r="AC84" i="5"/>
  <c r="AD84" i="5" s="1"/>
  <c r="N84" i="5"/>
  <c r="AC83" i="5"/>
  <c r="AD83" i="5" s="1"/>
  <c r="N83" i="5"/>
  <c r="AC82" i="5"/>
  <c r="AD82" i="5" s="1"/>
  <c r="N82" i="5"/>
  <c r="AC81" i="5"/>
  <c r="AD81" i="5" s="1"/>
  <c r="N81" i="5"/>
  <c r="AC80" i="5"/>
  <c r="AD80" i="5" s="1"/>
  <c r="N80" i="5"/>
  <c r="AC79" i="5"/>
  <c r="AD79" i="5" s="1"/>
  <c r="N79" i="5"/>
  <c r="AC78" i="5"/>
  <c r="AD78" i="5" s="1"/>
  <c r="N78" i="5"/>
  <c r="AC77" i="5"/>
  <c r="AD77" i="5" s="1"/>
  <c r="N77" i="5"/>
  <c r="AC76" i="5"/>
  <c r="AD76" i="5" s="1"/>
  <c r="N76" i="5"/>
  <c r="AC75" i="5"/>
  <c r="AD75" i="5" s="1"/>
  <c r="N75" i="5"/>
  <c r="AC74" i="5"/>
  <c r="AD74" i="5" s="1"/>
  <c r="N74" i="5"/>
  <c r="AC73" i="5"/>
  <c r="AD73" i="5" s="1"/>
  <c r="N73" i="5"/>
  <c r="AC72" i="5"/>
  <c r="AD72" i="5" s="1"/>
  <c r="N72" i="5"/>
  <c r="AC71" i="5"/>
  <c r="AD71" i="5" s="1"/>
  <c r="N71" i="5"/>
  <c r="AC70" i="5"/>
  <c r="AD70" i="5" s="1"/>
  <c r="N70" i="5"/>
  <c r="AC69" i="5"/>
  <c r="AD69" i="5" s="1"/>
  <c r="N69" i="5"/>
  <c r="AC68" i="5"/>
  <c r="AD68" i="5" s="1"/>
  <c r="N68" i="5"/>
  <c r="AC67" i="5"/>
  <c r="AD67" i="5" s="1"/>
  <c r="N67" i="5"/>
  <c r="AC66" i="5"/>
  <c r="AD66" i="5" s="1"/>
  <c r="N66" i="5"/>
  <c r="AC65" i="5"/>
  <c r="AD65" i="5" s="1"/>
  <c r="N65" i="5"/>
  <c r="AC64" i="5"/>
  <c r="AD64" i="5" s="1"/>
  <c r="N64" i="5"/>
  <c r="AC63" i="5"/>
  <c r="AD63" i="5" s="1"/>
  <c r="N63" i="5"/>
  <c r="AC62" i="5"/>
  <c r="AD62" i="5" s="1"/>
  <c r="N62" i="5"/>
  <c r="AC61" i="5"/>
  <c r="AD61" i="5" s="1"/>
  <c r="N61" i="5"/>
  <c r="AC60" i="5"/>
  <c r="AD60" i="5" s="1"/>
  <c r="N60" i="5"/>
  <c r="AC59" i="5"/>
  <c r="N59" i="5"/>
  <c r="AC58" i="5"/>
  <c r="N58" i="5"/>
  <c r="AC57" i="5"/>
  <c r="N57" i="5"/>
  <c r="AC56" i="5"/>
  <c r="N56" i="5"/>
  <c r="AC55" i="5"/>
  <c r="N55" i="5"/>
  <c r="AC54" i="5"/>
  <c r="N54" i="5"/>
  <c r="AC53" i="5"/>
  <c r="N53" i="5"/>
  <c r="AC52" i="5"/>
  <c r="N52" i="5"/>
  <c r="AC51" i="5"/>
  <c r="N51" i="5"/>
  <c r="AC50" i="5"/>
  <c r="N50" i="5"/>
  <c r="AC49" i="5"/>
  <c r="N49" i="5"/>
  <c r="AC48" i="5"/>
  <c r="N48" i="5"/>
  <c r="AC47" i="5"/>
  <c r="N47" i="5"/>
  <c r="AC46" i="5"/>
  <c r="N46" i="5"/>
  <c r="AC45" i="5"/>
  <c r="N45" i="5"/>
  <c r="AC44" i="5"/>
  <c r="N44" i="5"/>
  <c r="AC43" i="5"/>
  <c r="N43" i="5"/>
  <c r="AC42" i="5"/>
  <c r="N42" i="5"/>
  <c r="AC41" i="5"/>
  <c r="N41" i="5"/>
  <c r="AC40" i="5"/>
  <c r="N40" i="5"/>
  <c r="AC39" i="5"/>
  <c r="N39" i="5"/>
  <c r="AC38" i="5"/>
  <c r="N38" i="5"/>
  <c r="AC37" i="5"/>
  <c r="N37" i="5"/>
  <c r="AC36" i="5"/>
  <c r="N36" i="5"/>
  <c r="AC35" i="5"/>
  <c r="N35" i="5"/>
  <c r="AC34" i="5"/>
  <c r="N34" i="5"/>
  <c r="AC33" i="5"/>
  <c r="N33" i="5"/>
  <c r="AC32" i="5"/>
  <c r="N32" i="5"/>
  <c r="AC31" i="5"/>
  <c r="N31" i="5"/>
  <c r="AC30" i="5"/>
  <c r="N30" i="5"/>
  <c r="AC29" i="5"/>
  <c r="N29" i="5"/>
  <c r="AC28" i="5"/>
  <c r="N28" i="5"/>
  <c r="AC27" i="5"/>
  <c r="N27" i="5"/>
  <c r="AC26" i="5"/>
  <c r="N26" i="5"/>
  <c r="AC25" i="5"/>
  <c r="N25" i="5"/>
  <c r="AC24" i="5"/>
  <c r="N24" i="5"/>
  <c r="AC23" i="5"/>
  <c r="AD23" i="5" s="1"/>
  <c r="N23" i="5"/>
  <c r="AC22" i="5"/>
  <c r="AD22" i="5" s="1"/>
  <c r="N22" i="5"/>
  <c r="AC21" i="5"/>
  <c r="AD21" i="5" s="1"/>
  <c r="N21" i="5"/>
  <c r="AC20" i="5"/>
  <c r="AD20" i="5" s="1"/>
  <c r="N20" i="5"/>
  <c r="AC19" i="5"/>
  <c r="AD19" i="5" s="1"/>
  <c r="N19" i="5"/>
  <c r="AC18" i="5"/>
  <c r="AD18" i="5" s="1"/>
  <c r="N18" i="5"/>
  <c r="AC17" i="5"/>
  <c r="AD17" i="5" s="1"/>
  <c r="N17" i="5"/>
  <c r="AC16" i="5"/>
  <c r="AD16" i="5" s="1"/>
  <c r="N16" i="5"/>
  <c r="AC15" i="5"/>
  <c r="AD15" i="5" s="1"/>
  <c r="N15" i="5"/>
  <c r="AC14" i="5"/>
  <c r="AD14" i="5" s="1"/>
  <c r="N14" i="5"/>
  <c r="AC13" i="5"/>
  <c r="AD13" i="5" s="1"/>
  <c r="N13" i="5"/>
  <c r="AC12" i="5"/>
  <c r="AD12" i="5" s="1"/>
  <c r="N12" i="5"/>
  <c r="AC11" i="5"/>
  <c r="AD11" i="5" s="1"/>
  <c r="N11" i="5"/>
  <c r="AC10" i="5"/>
  <c r="AD10" i="5" s="1"/>
  <c r="N10" i="5"/>
  <c r="AC9" i="5"/>
  <c r="AD9" i="5" s="1"/>
  <c r="N9" i="5"/>
  <c r="AC8" i="5"/>
  <c r="AD8" i="5" s="1"/>
  <c r="N8" i="5"/>
  <c r="AC7" i="5"/>
  <c r="AD7" i="5" s="1"/>
  <c r="N7" i="5"/>
  <c r="AC6" i="5"/>
  <c r="AD6" i="5" s="1"/>
  <c r="N6" i="5"/>
</calcChain>
</file>

<file path=xl/sharedStrings.xml><?xml version="1.0" encoding="utf-8"?>
<sst xmlns="http://schemas.openxmlformats.org/spreadsheetml/2006/main" count="2482" uniqueCount="259">
  <si>
    <t>MATRIZ DE IDENTIFICACIÓN DE ROLES Y VALORACIÓN DE RIEGOS COVID 19</t>
  </si>
  <si>
    <t>DATOS GENERALES</t>
  </si>
  <si>
    <t>EXPOSICIÓN</t>
  </si>
  <si>
    <t>TIPO DE CONTACTO</t>
  </si>
  <si>
    <t>CONTROLES EXISTENTES</t>
  </si>
  <si>
    <t>PLAN DE ACCIÓN</t>
  </si>
  <si>
    <t>NÚMERO DE EXPUESTOS</t>
  </si>
  <si>
    <t>ÁREA, UBICACIÓN O SERVICIO</t>
  </si>
  <si>
    <t>ROL</t>
  </si>
  <si>
    <t>DESCRIPCIÓN DEL ROL</t>
  </si>
  <si>
    <t>CLASE DE FUENTE GENERADORA (MÁS PROBABLE)</t>
  </si>
  <si>
    <t>VALOR FUENTE</t>
  </si>
  <si>
    <t>TIEMPO</t>
  </si>
  <si>
    <t>TIEMPO VALOR</t>
  </si>
  <si>
    <t>DISTANCIA</t>
  </si>
  <si>
    <t>DISTANCIA VALOR</t>
  </si>
  <si>
    <t>CONDICIONES LUGAR (ABIERTO  O CERRADO)</t>
  </si>
  <si>
    <t>CONDICIONES VALOR</t>
  </si>
  <si>
    <t>ESTRECHO O NO</t>
  </si>
  <si>
    <t>ESTRECHO VALOR</t>
  </si>
  <si>
    <t>PROBABILIDAD PEOR ESCENARIO</t>
  </si>
  <si>
    <t>EXPOSICIÓN A AEROSOLES</t>
  </si>
  <si>
    <t>EXPOSICIÓN A SUPERFICIES CONTAMINADAS</t>
  </si>
  <si>
    <t>EXPOSICIÓN A GOTAS</t>
  </si>
  <si>
    <t>EXPOSICIÓN A OTROS FLUIDOS</t>
  </si>
  <si>
    <t>REDUCCIÓN/ ELIMINACIÓN (FUENTE)</t>
  </si>
  <si>
    <t>FUENTE VALOR</t>
  </si>
  <si>
    <t>CONTROLES AMBIENTALES O DE INGENIERÍA (MEDIO)</t>
  </si>
  <si>
    <t>MEDIO VALOR</t>
  </si>
  <si>
    <t>ELEMENTOS DE PROTECCIÓN PERSONAL (PERSONA)</t>
  </si>
  <si>
    <t>PERSONA VALOR</t>
  </si>
  <si>
    <t>USO, APROPIACIÓN Y CUMPLIMIENTO DE PROTOCOLOS (PERSONA)</t>
  </si>
  <si>
    <t>USO VALOR</t>
  </si>
  <si>
    <t>ADMINISTRATIVOS</t>
  </si>
  <si>
    <t>ADMINISTRATIVOS VALOR</t>
  </si>
  <si>
    <t>PROBABILIDAD CON CONTROL</t>
  </si>
  <si>
    <t>VALORACIÓN DE LA PROBABILIDAD</t>
  </si>
  <si>
    <t>Recepcionista</t>
  </si>
  <si>
    <t>Atención al usuario</t>
  </si>
  <si>
    <t>Sano o posible asintomatico</t>
  </si>
  <si>
    <t>Menor a 15 minutos</t>
  </si>
  <si>
    <t>Mayor a 2 metros</t>
  </si>
  <si>
    <t>Abierto</t>
  </si>
  <si>
    <t>No</t>
  </si>
  <si>
    <t>Si</t>
  </si>
  <si>
    <t>Limpieza y desinfección diaria de la herramienta, equipo empleado, superficies y lugares</t>
  </si>
  <si>
    <t>Aplicación protocolo bioseguridad, suministro de EPP (tapabocas)</t>
  </si>
  <si>
    <t>Se implementan todos los controles administrativos razonablemente posibles</t>
  </si>
  <si>
    <t>Conductor mensajero</t>
  </si>
  <si>
    <t>Conducción</t>
  </si>
  <si>
    <t>Se cumplen todos los protocolos definidos</t>
  </si>
  <si>
    <t>Controles administrativos: * Aislar a los trabajadores del  riesgos, con el trabajo en casa.                                          *Identificación y aislamiento de los individuos potencialmente infecciosos
*Desarrollar, implementar y comunicar las flexibilidades y protecciones del lugar de trabajo 
*Implementar controles en el lugar de trabajo con la aplicación de protocolos y procedimientos de prevención COVID-19
*Implementar mécanismos que incentiven las Prácticas de trabajo seguras.                                                                                  Controles EPP incluyen: guantes, gafas, escudos faciales, mascaras faciales y protección respiratoria, cuando sea pertinente</t>
  </si>
  <si>
    <t>Controles Administrativos: *Identificación y aislamiento de los individuos potencialmente infecciosos
*Desarrollar, implementar y comunicar las flexibilidades y protecciones del lugar de trabajo 
*Implementar controles en el lugar de trabajo con la aplicación de protocolos y procedimientos de prevención COVID-19
*Implementar mécanismos que incentiven las Prácticas de trabajo seguras.                                                                                  Controles EPP incluyen: guantes, gafas, escudos faciales, mascaras faciales y protección respiratoria, cuando sea pertinente</t>
  </si>
  <si>
    <t>Aux. de Mantenimiento de Instalaciones Físicas</t>
  </si>
  <si>
    <t>Mantenimiento Locativo / Todas las tareas</t>
  </si>
  <si>
    <t>Guarda de seguridad</t>
  </si>
  <si>
    <t>Todas las tareas</t>
  </si>
  <si>
    <t>Coord. Técnico</t>
  </si>
  <si>
    <t>Aux. de Servicios Generales / Aux. de Mantenimiento de Instalaciones Físicas</t>
  </si>
  <si>
    <t>Aux. Administrativo / Asistente Jurídico / Conductor mensajero</t>
  </si>
  <si>
    <t xml:space="preserve">Realización de trámites y conducción de vehículos </t>
  </si>
  <si>
    <t>Coord. de Señalización / Insp. de Señalización / Aux. de Bodega</t>
  </si>
  <si>
    <t>Insp. SST / Aux. SST / Residente ambiental</t>
  </si>
  <si>
    <t>Visitas a obra / Salidas a campo</t>
  </si>
  <si>
    <t xml:space="preserve">Mantenimiento y limpieza interna / Mantenimiento y limpieza interna en carriles </t>
  </si>
  <si>
    <t>Medición del voltaje, resistencia y amperaje de circuitos electrónicos y eléctricos / Verificación del funcionamiento de las plantas eléctricas y su transferencia electrónica</t>
  </si>
  <si>
    <t>Mantenimiento y limpieza interna</t>
  </si>
  <si>
    <t xml:space="preserve"> Jefe de Peaje / Supervisor / Recaudador / Recaudador (Cangurero) / Guarda de seguridad</t>
  </si>
  <si>
    <t xml:space="preserve">Mantenimiento y limpieza interna / Recaudar la tasa del peaje / Entregar vuelto / Entregar ficho / Limpieza / Consumo de alimentos / Orden y aseo de las instalaciones locativas / Entrega de bases / Reemplazos en carriles / Retiros de efectivo / Cierres de control / Eliminación de residuos orgánicos </t>
  </si>
  <si>
    <t>Insp. de Señalización / Aux. de Bodega</t>
  </si>
  <si>
    <t xml:space="preserve">Coordinadores / Analistas / Asistentes / Auxiliares / Insp. SST / Residente ambiental </t>
  </si>
  <si>
    <t>Gestión documental / Digitación continua / Representación de la empresa / Salidas a campo / Realización de trámites / Representación de la empresa / Salidas a campo / Realización de trámites / Transporte de dinero</t>
  </si>
  <si>
    <t>Dir. de Operaciones / Dir. de Mantenimiento Rutinario / Dir. Técnico / Coord. de Comunicaciones / Coord. SST / Coord. de Operaciones / Coord. de Recaudo / Coord. de Mantenimiento Rutinario / Coord. Señalización Vial / Coord. Ambiental / Coord. Social /Analista de Bienestar / Aux. Jurídico / Insp. SST / Aux. SST / Residente Ambiental / Conductor mensajero</t>
  </si>
  <si>
    <t>Visitas a obra / Salidas a campo / Realización de trámites</t>
  </si>
  <si>
    <t>Coord. Social</t>
  </si>
  <si>
    <t>Actividades de representación y capacitación</t>
  </si>
  <si>
    <t>Insp. de Mantenimiento Rutinario / Insp. de Señalización / Conductor de Mantenimiento Rutinario / Oficial / Práctico / Ayudante</t>
  </si>
  <si>
    <t>ADM</t>
  </si>
  <si>
    <t>MR</t>
  </si>
  <si>
    <t>TYR</t>
  </si>
  <si>
    <t>SU</t>
  </si>
  <si>
    <t>COM</t>
  </si>
  <si>
    <t>Contratistas</t>
  </si>
  <si>
    <t>Dir. de Operaciones / Dir. de Mantenimiento Rutinario / Dir. Técnico / Coord. de Comunicaciones / Coord. SST / Coord. de Operaciones / Coord. de Recaudo / Coord. de Mantenimiento Rutinario / Coord. Señalización Vial / Coord. Ambiental / Coord. Social / Aux. Jurídico / Insp. SST / Aux. SST / Residente ambiental</t>
  </si>
  <si>
    <t xml:space="preserve">Insp. de Señalización / Aux. de Bodega </t>
  </si>
  <si>
    <t>Directores / Coordinadores / Analistas / Asistentes / Auxiliares / Insp. SST / Aux. SST / Residente Ambiental</t>
  </si>
  <si>
    <t>Gerente / Directores / Coordinadores / Analistas / Asistentes / Auxiliares / Insp. de Señalización / Insp. SST / Aux. SST / Residente Ambiental / Conductor mensajero</t>
  </si>
  <si>
    <t>Gerente / Directores / Coordinadores</t>
  </si>
  <si>
    <t>Directores / Coordinadores / Analistas / Asistentes / Insp. SST / Aux. SST / Residente Ambiental / Conductor mensajero</t>
  </si>
  <si>
    <t>Aux. Jurídico / Conductor mensajero</t>
  </si>
  <si>
    <t>Gerente / Directores / Coordinadores / Analistas / Asistentes / Auxiliares / Insp. de Señalización / Insp. SST / Aux. SST / Residente Ambiental / Conductor mensajero /  Visitantes</t>
  </si>
  <si>
    <t>Oficial / Práctico</t>
  </si>
  <si>
    <t>Insp. SST</t>
  </si>
  <si>
    <t>Oficial / Práctico / Ayudante</t>
  </si>
  <si>
    <t>Insp. de Señalización / Oficial / Práctico / Ayudante</t>
  </si>
  <si>
    <t>Conductor de Mantenimiento Rutinario</t>
  </si>
  <si>
    <t>Insp. de Mantenimiento Rutinario / Insp. de Señalización / Conductor de Mantenimiento Rutinario / Oficial / Práctico / Ayudante / Aux. de Mantenimiento de Instalaciones Físicas</t>
  </si>
  <si>
    <t>Práctico / Ayudante</t>
  </si>
  <si>
    <t>Insp. de Señalización / Conductor de Mantenimiento Rutinario / Oficial / Práctico / Ayudante</t>
  </si>
  <si>
    <t>Conductor de Mantenimiento Rutinario / Oficial / Práctico / Ayudante / Aux. de Mantenimiento de Instalaciones Físicas</t>
  </si>
  <si>
    <t>Insp. de Mantenimiento Rutinario / Conductor de Mantenimiento Rutinario / Oficial / Práctico / Ayudante</t>
  </si>
  <si>
    <t>Oficial</t>
  </si>
  <si>
    <t>Insp. de Mantenimiento Rutinario  / Conductor de Mantenimiento Rutinario / Oficial / Práctico / Ayudante / Aux. de Mantenimiento de Instalaciones Físicas</t>
  </si>
  <si>
    <t>Oficial / Práctico / Ayudante  / Aux. de Mantenimiento de Instalaciones Físicas</t>
  </si>
  <si>
    <t xml:space="preserve">Conductor de Mantenimiento Rutinario / Oficial / Práctico / Ayudante </t>
  </si>
  <si>
    <t>Insp. de Mantenimiento Rutinario</t>
  </si>
  <si>
    <t>Insp. de Señalización / Insp. de Mantenimiento Rutinario / Conductor de Mantenimiento Rutinario / Oficial / Práctico / Ayudante</t>
  </si>
  <si>
    <t xml:space="preserve">Insp. de Mantenimiento Rutinario / Oficial / Práctico / Ayudante </t>
  </si>
  <si>
    <t>Jefe de Peaje / Supervisor / Recaudador</t>
  </si>
  <si>
    <t xml:space="preserve">Supervisor / Recaudador </t>
  </si>
  <si>
    <t xml:space="preserve">Coord. Técnico </t>
  </si>
  <si>
    <t>Supervisor / Recaudador</t>
  </si>
  <si>
    <t>Recaudador</t>
  </si>
  <si>
    <t>Supervisor de Seguridad</t>
  </si>
  <si>
    <t>Radio Operador</t>
  </si>
  <si>
    <t>Aux. de Pesaje</t>
  </si>
  <si>
    <t>Aux. de Pesaje / Insp. de Tráfico</t>
  </si>
  <si>
    <t>Insp. de Tráfico</t>
  </si>
  <si>
    <t>Radio Operador / Aux. de Pesaje / Insp. de Tráfico</t>
  </si>
  <si>
    <t>Guarda de seguridad / Contratistas</t>
  </si>
  <si>
    <t>Radio Operador / Aux. de Pesaje</t>
  </si>
  <si>
    <t>Guía de Servicios / Aux. de Servicios Generales</t>
  </si>
  <si>
    <t>Guarda de seguridad / Visitantes</t>
  </si>
  <si>
    <t>Aux. de Servicios Generales</t>
  </si>
  <si>
    <t>Mantenimiento de tecnologicos y electricos en la vía / Mantenimiento a instalaciones y dispositivos eléctricos / Manejo de fuentes de reserva / Adecuaciones locativas / Forestal</t>
  </si>
  <si>
    <t>Verificación de piezas metálicas y mecánicas / Mantenimiento y limpieza interna en carriles / Desmonte de semáforos</t>
  </si>
  <si>
    <t>Limpieza de tarjeta de circuitos electrónicos</t>
  </si>
  <si>
    <t>Soldadura de tarjetas electrónicas / Limpieza de tarjeta de circuitos electrónicos / Reemplazo de leds</t>
  </si>
  <si>
    <t>Soldadura de tarjetas electrónicas</t>
  </si>
  <si>
    <t xml:space="preserve">Mantenimiento electrónico / Cambio de tarjetas de comunicaciones serial / Mantenimiento y limpieza interna / Desmonte de semáforos / Reemplazar leds / Mantenimiento externo de UPS y verificación de parámetros de funcionamiento </t>
  </si>
  <si>
    <t>Visitas a obra</t>
  </si>
  <si>
    <t>Retiro de material y plantillas de los estantes / Administración de los elementos almacenados /  Recepción y despacho de pedidos</t>
  </si>
  <si>
    <t>Retiro de material y plantillas de los estantes / Administración de los elementos almacenados</t>
  </si>
  <si>
    <t>Mantenimiento electrónico / Medición del voltaje, resistencia y amperaje de circuitos electrónicos y eléctricos / Verificación de las piezas metálicas y mecánicas (resortes finales de carrera) / Mantenimiento y limpieza interna / Desmonte de semáforos / Mantenimiento externo de UPS y verificación de parámetros de funcionamiento</t>
  </si>
  <si>
    <t>Realización de trámites</t>
  </si>
  <si>
    <t>Suministro de porrones de agua a los dispensadores</t>
  </si>
  <si>
    <t>Comunicación telefónica</t>
  </si>
  <si>
    <t xml:space="preserve">Representación de la empresa / Visitas a obra / Salidas a campo / Realización de trámites y conducción de vehículos </t>
  </si>
  <si>
    <t>Direccionamiento estratégico y representación de la empresa / Representación de la empresa</t>
  </si>
  <si>
    <t>Representación de la empresa / Salidas a campo / Realización de trámites</t>
  </si>
  <si>
    <t>Remanufacturación de señales</t>
  </si>
  <si>
    <t>Verificación de piezas metálicas y mecánicas / Desmonte de semáforos / Verificación del funcionamiento de las plantas eléctricas y su transferencia electrónica</t>
  </si>
  <si>
    <t>Desmonte de semáforos</t>
  </si>
  <si>
    <t>Actividades de inspección</t>
  </si>
  <si>
    <t>Reparación de obras en concreto / Construcción de obras de estabilización</t>
  </si>
  <si>
    <t xml:space="preserve">Control de vegetación / Limpieza de bermas y cunetas / Corte de árboles </t>
  </si>
  <si>
    <t>Control de vegetación</t>
  </si>
  <si>
    <t>Limpieza de bermas y cunetas / Reparación de obras en concreto / Corte de árboles / Adecuaciones locativas</t>
  </si>
  <si>
    <t>Reparación de obras en concreto / Corte de árboles / Corte de guadua / Corte de árboles / Limpieza de obras: encoles, descoles, cuerpo de la obra, cajas y sumideros / Limpieza de señales verticales / Limpieza de defensas metálicas, captafaros y yankies / Limpieza de estructuras</t>
  </si>
  <si>
    <t>Reparación y mantenimiento de puentes / Reparación y mantenimiento en estructuras metálicas / Remanufacturación de señales</t>
  </si>
  <si>
    <t>Fumigación de zonas verdes y control de malezas</t>
  </si>
  <si>
    <t>Demarcación metro lineal / Demarcación metro cuadrado / Instalación de tachas, tachones, hitos, estoperoles</t>
  </si>
  <si>
    <t>Remanufacturación de señales /Reparación y mantenimiento de puentes / Reparación y mantenimiento en estructuras metálicas / Sello de fisuras y huecos / Clasificación de material / Control de tráfico vehicular / Secado de arena</t>
  </si>
  <si>
    <t>Adecuaciones locativas</t>
  </si>
  <si>
    <t>Limpieza de derrames sobre la vía / Control de vegetación / Limpieza de derrames sobre la vía / Control de vegetación / Ramajeo / Perfilado de bermas y cunetas / Anclaje de la escalera / Limpieza de obras: encoles, descoles, cuerpo de la obra, cajas y sumideros /  Despeje y retiro de derrumbes / Limpieza de zanjas de coronación / Limpieza de señales verticales</t>
  </si>
  <si>
    <t>Remanufacturación de señales / Reparación y mantenimiento de puentes / Reparación y mantenimiento en estructuras metálicas / Remanufacturación de señales</t>
  </si>
  <si>
    <t>Limpieza de bermas y cunetas / Conservación de señales verticales y defensas metálicas / Reparación de obras en concreto / Construcción de obras de estabilización / Adecuaciones locativas / Despeje y retiro de derrumbes / Parcheo de la vía / Perfilación de talud / Control de tráfico vehicular</t>
  </si>
  <si>
    <t xml:space="preserve">Instalación y traslados de bandera con poste / Instalación de señales verticales / Instalación de tachas, tachones, hitos, estoperoles / Instalación y traslados de bandera con poste /Instalación y traslados de bandera con poste / Reparación y mantenimiento de señales verticales a nivel y elevadas de banderas o pasa vías  </t>
  </si>
  <si>
    <t>Traslados en vehículos</t>
  </si>
  <si>
    <t>Adecuaciones locativas / Corte de guadua / Corte de árboles</t>
  </si>
  <si>
    <t>Almacenamiento de insumos, herramientas y equipos</t>
  </si>
  <si>
    <t>Ramajeo / Limpieza de obras: encoles, descoles, cuerpo de la obra, cajas y sumideros / Corte de guadua / Corte de árboles</t>
  </si>
  <si>
    <t>Control de vegetación / Ramajeo / Perfilado de bermas y cunetas / Corte de árboles</t>
  </si>
  <si>
    <t>Conservación de señales verticales y defensas metálicas / Reparación de obras en concreto / Construcción de obras de estabilización</t>
  </si>
  <si>
    <t>Reparación de obras en concreto / Construcción de obras de estabilización / Adecuaciones locativas</t>
  </si>
  <si>
    <t>Control de vegetación / Ramajeo / Perfilado de bermas y cunetas / Corte de guadua / Corte de árboles / Limpieza de sobrantes</t>
  </si>
  <si>
    <t>Ramajeo / Limpieza de bermas y cunetas / Limpieza general de la vía / Limpieza de obras: encoles, descoles, cuerpo de la obra, cajas y sumideros / Limpieza de zanjas de coronación / Conservación de señales verticales y defensas metálicas / Construcción de obras de estabilización / Adecuaciones locativas /  Limpieza de sobrantes</t>
  </si>
  <si>
    <t>Rocería con machete / Ramajeo / Limpieza de obras: encoles, descoles, cuerpo de la obra, cajas y sumideros</t>
  </si>
  <si>
    <t>Perfilado de bermas y cunetas / Despeje y retiro de derrumbes / Parcheo de la vía / Perfilación de talud /  Corte de guadua</t>
  </si>
  <si>
    <t>Instalación de tachas, tachones, hitos, estoperoles</t>
  </si>
  <si>
    <t>Rocería con guadaña / Fumigación de zonas verdes y control de malezas / Limpieza de zanjas de coronación / Limpieza de señales verticales / Anclaje de la escalera / Limpieza de sobrantes / Control de tráfico vehicular</t>
  </si>
  <si>
    <t>Limpieza de bermas y cunetas / Limpieza general de la vía / Limpieza de defensas metálicas, captafaros y yankies / Conservación de señales verticales y defensas metálicas / Construcción de obras de estabilización / Limpieza de estructuras / Adecuaciones locativas / Corte de árboles / Limpieza de derrames sobre la vía / Revegetalización de taludes / Instalación de pasacalles</t>
  </si>
  <si>
    <t>Reparación y mantenimiento de señales verticales a nivel y elevadas de banderas o pasa vías / Mantenimiento de muros de puentes</t>
  </si>
  <si>
    <t>Control de vegetación / Fumigación de zonas verdes y control de malezas /  Limpieza de obras: encoles, descoles, cuerpo de la obra, cajas y sumideros / Limpieza de señales verticales /  Limpieza de sobrantes</t>
  </si>
  <si>
    <t>Conducción / Conservación de señales verticales y defensas metálicas / Reparación de obras en concreto / Construcción de obras de estabilización / Adecuaciones locativas / Despeje y retiro de derrumbes / Parcheo de la vía / Corte de guadua / Corte de árboles / Control de vegetación / Ramajeo / Limpieza de bermas y cunetas / Perfilado de bermas y cunetas / Limpieza de señales verticales / Anclaje de la escalera / Limpieza de sobrantes / Limpieza de bermas y cunetas / Limpieza general de la vía / Limpieza de defensas metálicas, captafaros y yankies / Conservación de señales verticales y defensas metálicas / Reparación de obras en concreto / Construcción de obras de estabilización /  Limpieza de estructuras / Adecuaciones locativas / Parcheo de la vía / Perfilación de talud / Corte de guadua / Corte de árboles / Revegetalización de taludes / Instalación de pasacalles</t>
  </si>
  <si>
    <t>Barrido de parqueadero</t>
  </si>
  <si>
    <t>Control de tráfico vehicular</t>
  </si>
  <si>
    <t>Mantenimientos menores de pintura</t>
  </si>
  <si>
    <t>Construcción de obras de estabilización / Limpieza de estructuras / Adecuaciones locativas / Perfilación de talud / Corte de árboles / Revegetalización de taludes</t>
  </si>
  <si>
    <t>Reparación y mantenimiento de puentes / Reparación y mantenimiento en estructuras metálicas</t>
  </si>
  <si>
    <t>Recolección de demarcación temporal</t>
  </si>
  <si>
    <t>Limpieza de obras: encoles, descoles, cuerpo de la obra, cajas y sumideros</t>
  </si>
  <si>
    <t>Gestión documental / Entregas de dinero / Traslados en vehículos</t>
  </si>
  <si>
    <t xml:space="preserve">Contraflujo / Limpieza de vidrios / Limpieza de paredes / Limpieza de superficies / Limpieza y desinfección de baños </t>
  </si>
  <si>
    <t>Mantenimiento de hardware</t>
  </si>
  <si>
    <t>Despacho de transportadora / Cambio de dinero / Traslados en vehículos</t>
  </si>
  <si>
    <t>Clasificar los vehículos /Recaudar la tasa del peaje / Entregar vuelto / Entregar tiquete</t>
  </si>
  <si>
    <t>Supervisión de puestos de vigilancia</t>
  </si>
  <si>
    <t>Servicio de grúa y ambulancia / Pruebas de postes SOS</t>
  </si>
  <si>
    <t>Tanqueo de plantas eléctricas</t>
  </si>
  <si>
    <t>Atención al usuario / Señalización vial temporal durante la novedad</t>
  </si>
  <si>
    <t>Consumo de alimentos</t>
  </si>
  <si>
    <t>Entrega de encomiendas entre centros de trabajo / Tanqueo de plantas eléctricas</t>
  </si>
  <si>
    <t xml:space="preserve">Limpieza de vidrios / Limpieza de paredes / Limpieza de superficies / Limpieza y desinfección de baños </t>
  </si>
  <si>
    <t>Levantamiento de croquis y registros fotográficos / Atención al usuario / Coordinación servicio de grúa y de ambulancia / Coordinación de partes interesadas en un desastre natural o emergencia / Señalización vial temporal durante la novedad / Control de tráfico vehicular / Inspección del tramo</t>
  </si>
  <si>
    <t>Organización de insumos / Orden y aseo de las instalaciones</t>
  </si>
  <si>
    <t>TODOS LOS CENTROS DE TRABAJO Y LUGARES EXTERNOS</t>
  </si>
  <si>
    <r>
      <rPr>
        <b/>
        <sz val="10"/>
        <rFont val="Franklin Gothic Book"/>
        <family val="2"/>
      </rPr>
      <t xml:space="preserve">OBSERVACIONES: </t>
    </r>
    <r>
      <rPr>
        <sz val="10"/>
        <rFont val="Franklin Gothic Book"/>
        <family val="2"/>
      </rPr>
      <t>En la presente Matriz de Identificación de Peligros y Valoración de Riesgos, se incluyen, - de manera generalizada -, los correspondientes a proveedores y contratistas. A través del Manual SST para Proveedores y Contratistas, se controla no sólo la Identificación de Peligros y Valoración de Riesgos, sino también la gestión frente a la misma.</t>
    </r>
  </si>
  <si>
    <t>VERSIÓN</t>
  </si>
  <si>
    <t>FECHA</t>
  </si>
  <si>
    <t>MODIFICACIÓN</t>
  </si>
  <si>
    <t>ELABORACIÓN</t>
  </si>
  <si>
    <t>Emisión inicial del documento</t>
  </si>
  <si>
    <r>
      <t xml:space="preserve">Lina Marcela Osorio 
</t>
    </r>
    <r>
      <rPr>
        <sz val="10"/>
        <color indexed="8"/>
        <rFont val="Franklin Gothic Book"/>
        <family val="2"/>
      </rPr>
      <t>Coordinador SST</t>
    </r>
  </si>
  <si>
    <t>ASESORIA</t>
  </si>
  <si>
    <t xml:space="preserve">Cesar Augusto García Suarez
Distribuidor de Prevención de Riesgos
ARL SURA
</t>
  </si>
  <si>
    <t>Probabilidad exposición peor escenario</t>
  </si>
  <si>
    <t>Califique de acuerdo a las siguientes variables por rol cargo oficio</t>
  </si>
  <si>
    <t>Variables</t>
  </si>
  <si>
    <t>Tipo de fuente</t>
  </si>
  <si>
    <t>Sa no o posible asintomático</t>
  </si>
  <si>
    <t>Caso 1, 2, 3 o 4</t>
  </si>
  <si>
    <t>Tiempo de exposición</t>
  </si>
  <si>
    <t>Mayo r a 15 minutos</t>
  </si>
  <si>
    <t>Distancia</t>
  </si>
  <si>
    <t>En t re 1 y 2 metros</t>
  </si>
  <si>
    <t>Menor a 1 metro</t>
  </si>
  <si>
    <t>Condiciones del lugar</t>
  </si>
  <si>
    <t>Cerrado</t>
  </si>
  <si>
    <t>Contacto estrecho</t>
  </si>
  <si>
    <t>Valoración de la probabilidad sin controles</t>
  </si>
  <si>
    <t>Marque sí o no tipo de contacto</t>
  </si>
  <si>
    <t>SI</t>
  </si>
  <si>
    <t>Valoración de controles</t>
  </si>
  <si>
    <t>Se aplican algunos controles</t>
  </si>
  <si>
    <t>No se aplica ningún control en la fuente</t>
  </si>
  <si>
    <t>Jerarquía de controles</t>
  </si>
  <si>
    <t>Se aplican todos los controles posibles</t>
  </si>
  <si>
    <t>Se aplican a l g u n o s controles</t>
  </si>
  <si>
    <t>No se aplica ningún control en el medio</t>
  </si>
  <si>
    <t>Se proporcionan todos los elementos de protección personal</t>
  </si>
  <si>
    <t>No se proporcionan todos los elementos definidos para el rol</t>
  </si>
  <si>
    <t>No se implementan todos los controles administrativos razonablemente posibles</t>
  </si>
  <si>
    <t>Valoración de la probabilidad con controles</t>
  </si>
  <si>
    <t>· Exposición a superficies contaminadas</t>
  </si>
  <si>
    <t>· Exposición a gotas</t>
  </si>
  <si>
    <t>· Exposición a otros fluidos</t>
  </si>
  <si>
    <t>·         Escala en porcentaje, calculada por la suma de todos los valores</t>
  </si>
  <si>
    <t>·         Mayor probabilidad 100%</t>
  </si>
  <si>
    <t>·         Categorización el probabilidad Baja, Media, Alta</t>
  </si>
  <si>
    <t>· Escala en porcentaje, Se calcula por la suma de todos los valores calificados en las variables anteriores (tipo fuente, tiempo de exposición, distancia, condición del lugar contacto estrecho) / 50</t>
  </si>
  <si>
    <t>Jerarquíad e controles</t>
  </si>
  <si>
    <t>Reducción y/o eliminación (Fuente)</t>
  </si>
  <si>
    <t>Elementos de protección personal (Persona)</t>
  </si>
  <si>
    <t>Controles ambientales o de ingeniería (Medio)</t>
  </si>
  <si>
    <t>Uso , apropiación y cumplimiento de protocolos de bioseguridad (persona)</t>
  </si>
  <si>
    <t>Sin verificar</t>
  </si>
  <si>
    <t>No se cumplen o se cumplen parcialmente</t>
  </si>
  <si>
    <t>Administrativos (formación y capacitación , disminucion de expuestos)</t>
  </si>
  <si>
    <t>Categoría</t>
  </si>
  <si>
    <t>Puntos de corte</t>
  </si>
  <si>
    <t>BAJO</t>
  </si>
  <si>
    <t>40% o menos</t>
  </si>
  <si>
    <t>MEDIO</t>
  </si>
  <si>
    <t>41% a 60%</t>
  </si>
  <si>
    <t>ALTO</t>
  </si>
  <si>
    <t>61% o más</t>
  </si>
  <si>
    <t>· Exposición a aerosoles</t>
  </si>
  <si>
    <t>Mayor a  2 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</si>
</sst>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Franklin Gothic Book"/>
      <family val="2"/>
    </font>
    <font>
      <sz val="10"/>
      <color indexed="8"/>
      <name val="Franklin Gothic Book"/>
      <family val="2"/>
    </font>
    <font>
      <sz val="10"/>
      <color theme="1"/>
      <name val="Calibri"/>
      <family val="2"/>
      <scheme val="minor"/>
    </font>
    <font>
      <b/>
      <sz val="10"/>
      <color rgb="FFFF0000"/>
      <name val="Franklin Gothic Book"/>
      <family val="2"/>
    </font>
    <font>
      <b/>
      <sz val="10"/>
      <name val="Franklin Gothic Book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Franklin Gothic Book"/>
      <family val="2"/>
    </font>
    <font>
      <b/>
      <sz val="10"/>
      <color rgb="FF000000"/>
      <name val="Franklin Gothic Book"/>
      <family val="2"/>
    </font>
    <font>
      <sz val="10"/>
      <color theme="1"/>
      <name val="Franklin Gothic Book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5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9" fontId="5" fillId="2" borderId="1" xfId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2" applyFont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14" fontId="12" fillId="0" borderId="4" xfId="0" applyNumberFormat="1" applyFont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/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Alignment="1"/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0" xfId="0" applyFont="1" applyFill="1"/>
    <xf numFmtId="0" fontId="16" fillId="4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2" xr:uid="{07AC3CD6-9EB8-4ABD-8E38-20910685C92D}"/>
    <cellStyle name="Porcentaje" xfId="1" builtinId="5"/>
  </cellStyles>
  <dxfs count="6">
    <dxf>
      <fill>
        <patternFill>
          <bgColor rgb="FFFFFF00"/>
        </patternFill>
      </fill>
    </dxf>
    <dxf>
      <fill>
        <patternFill>
          <bgColor rgb="FFD02F3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D02F3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B2B2B2"/>
      <color rgb="FFCC3300"/>
      <color rgb="FFFF7C80"/>
      <color rgb="FFCC99FF"/>
      <color rgb="FF339933"/>
      <color rgb="FFFFFF66"/>
      <color rgb="FFCC9900"/>
      <color rgb="FF00FFCC"/>
      <color rgb="FF00FF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645815</xdr:colOff>
      <xdr:row>1</xdr:row>
      <xdr:rowOff>62907</xdr:rowOff>
    </xdr:from>
    <xdr:ext cx="1719735" cy="1181935"/>
    <xdr:pic>
      <xdr:nvPicPr>
        <xdr:cNvPr id="2" name="Imagen 1">
          <a:extLst>
            <a:ext uri="{FF2B5EF4-FFF2-40B4-BE49-F238E27FC236}">
              <a16:creationId xmlns:a16="http://schemas.microsoft.com/office/drawing/2014/main" id="{FE9E5E3F-FE7B-4336-8C37-274895E1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782" y="219912"/>
          <a:ext cx="1719735" cy="1181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DFCDC-4280-4BE9-93D3-EE472185F2ED}">
  <dimension ref="A1:AF141"/>
  <sheetViews>
    <sheetView tabSelected="1" zoomScale="77" zoomScaleNormal="77" workbookViewId="0">
      <selection activeCell="F5" sqref="F5"/>
    </sheetView>
  </sheetViews>
  <sheetFormatPr baseColWidth="10" defaultRowHeight="12.75" x14ac:dyDescent="0.2"/>
  <cols>
    <col min="1" max="1" width="12.625" style="8" customWidth="1"/>
    <col min="2" max="2" width="27.375" style="8" customWidth="1"/>
    <col min="3" max="3" width="34.125" style="8" customWidth="1"/>
    <col min="4" max="4" width="15.5" style="8" customWidth="1"/>
    <col min="5" max="9" width="11" style="8"/>
    <col min="10" max="10" width="13.875" style="8" customWidth="1"/>
    <col min="11" max="11" width="13.625" style="8" customWidth="1"/>
    <col min="12" max="13" width="11" style="8"/>
    <col min="14" max="14" width="16.5" style="8" customWidth="1"/>
    <col min="15" max="15" width="11" style="8"/>
    <col min="16" max="16" width="14" style="8" customWidth="1"/>
    <col min="17" max="18" width="11" style="8"/>
    <col min="19" max="19" width="13.625" style="8" customWidth="1"/>
    <col min="20" max="20" width="11" style="8"/>
    <col min="21" max="21" width="40.5" style="8" customWidth="1"/>
    <col min="22" max="22" width="11" style="8"/>
    <col min="23" max="23" width="26.25" style="8" customWidth="1"/>
    <col min="24" max="24" width="11" style="8"/>
    <col min="25" max="25" width="18.25" style="8" customWidth="1"/>
    <col min="26" max="26" width="11" style="8"/>
    <col min="27" max="27" width="34" style="8" customWidth="1"/>
    <col min="28" max="28" width="16.25" style="8" customWidth="1"/>
    <col min="29" max="29" width="15.375" style="8" customWidth="1"/>
    <col min="30" max="30" width="16" style="8" customWidth="1"/>
    <col min="31" max="31" width="45.125" style="8" customWidth="1"/>
    <col min="32" max="32" width="14.125" style="8" customWidth="1"/>
    <col min="33" max="16384" width="11" style="58"/>
  </cols>
  <sheetData>
    <row r="1" spans="1:32" s="55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56" customFormat="1" ht="108" customHeight="1" x14ac:dyDescent="0.25">
      <c r="A2" s="49"/>
      <c r="B2" s="50"/>
      <c r="C2" s="51"/>
      <c r="D2" s="52" t="s">
        <v>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4"/>
    </row>
    <row r="3" spans="1:32" s="55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55" customFormat="1" x14ac:dyDescent="0.25">
      <c r="A4" s="2" t="s">
        <v>1</v>
      </c>
      <c r="B4" s="2"/>
      <c r="C4" s="2"/>
      <c r="D4" s="2" t="s">
        <v>2</v>
      </c>
      <c r="E4" s="2"/>
      <c r="F4" s="2"/>
      <c r="G4" s="2"/>
      <c r="H4" s="2"/>
      <c r="I4" s="2"/>
      <c r="J4" s="2"/>
      <c r="K4" s="2"/>
      <c r="L4" s="2"/>
      <c r="M4" s="2"/>
      <c r="N4" s="2"/>
      <c r="O4" s="2" t="s">
        <v>3</v>
      </c>
      <c r="P4" s="2"/>
      <c r="Q4" s="2"/>
      <c r="R4" s="2"/>
      <c r="S4" s="2" t="s">
        <v>4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 t="s">
        <v>5</v>
      </c>
      <c r="AF4" s="2" t="s">
        <v>6</v>
      </c>
    </row>
    <row r="5" spans="1:32" s="60" customFormat="1" ht="57" customHeight="1" x14ac:dyDescent="0.25">
      <c r="A5" s="59" t="s">
        <v>7</v>
      </c>
      <c r="B5" s="59" t="s">
        <v>8</v>
      </c>
      <c r="C5" s="59" t="s">
        <v>9</v>
      </c>
      <c r="D5" s="59" t="s">
        <v>10</v>
      </c>
      <c r="E5" s="59" t="s">
        <v>11</v>
      </c>
      <c r="F5" s="59" t="s">
        <v>12</v>
      </c>
      <c r="G5" s="59" t="s">
        <v>13</v>
      </c>
      <c r="H5" s="59" t="s">
        <v>14</v>
      </c>
      <c r="I5" s="59" t="s">
        <v>15</v>
      </c>
      <c r="J5" s="59" t="s">
        <v>16</v>
      </c>
      <c r="K5" s="59" t="s">
        <v>17</v>
      </c>
      <c r="L5" s="59" t="s">
        <v>18</v>
      </c>
      <c r="M5" s="59" t="s">
        <v>19</v>
      </c>
      <c r="N5" s="59" t="s">
        <v>20</v>
      </c>
      <c r="O5" s="59" t="s">
        <v>21</v>
      </c>
      <c r="P5" s="59" t="s">
        <v>22</v>
      </c>
      <c r="Q5" s="59" t="s">
        <v>23</v>
      </c>
      <c r="R5" s="59" t="s">
        <v>24</v>
      </c>
      <c r="S5" s="59" t="s">
        <v>25</v>
      </c>
      <c r="T5" s="59" t="s">
        <v>26</v>
      </c>
      <c r="U5" s="59" t="s">
        <v>27</v>
      </c>
      <c r="V5" s="59" t="s">
        <v>28</v>
      </c>
      <c r="W5" s="59" t="s">
        <v>29</v>
      </c>
      <c r="X5" s="59" t="s">
        <v>30</v>
      </c>
      <c r="Y5" s="59" t="s">
        <v>31</v>
      </c>
      <c r="Z5" s="59" t="s">
        <v>32</v>
      </c>
      <c r="AA5" s="59" t="s">
        <v>33</v>
      </c>
      <c r="AB5" s="59" t="s">
        <v>34</v>
      </c>
      <c r="AC5" s="59" t="s">
        <v>35</v>
      </c>
      <c r="AD5" s="59" t="s">
        <v>36</v>
      </c>
      <c r="AE5" s="2"/>
      <c r="AF5" s="2"/>
    </row>
    <row r="6" spans="1:32" s="55" customFormat="1" ht="180.75" customHeight="1" x14ac:dyDescent="0.25">
      <c r="A6" s="3" t="s">
        <v>196</v>
      </c>
      <c r="B6" s="4" t="s">
        <v>82</v>
      </c>
      <c r="C6" s="4" t="s">
        <v>124</v>
      </c>
      <c r="D6" s="4" t="s">
        <v>39</v>
      </c>
      <c r="E6" s="4">
        <v>1</v>
      </c>
      <c r="F6" s="4" t="s">
        <v>40</v>
      </c>
      <c r="G6" s="4">
        <v>1</v>
      </c>
      <c r="H6" s="4" t="s">
        <v>258</v>
      </c>
      <c r="I6" s="4">
        <v>1</v>
      </c>
      <c r="J6" s="4" t="s">
        <v>42</v>
      </c>
      <c r="K6" s="4">
        <v>5</v>
      </c>
      <c r="L6" s="4" t="s">
        <v>43</v>
      </c>
      <c r="M6" s="4">
        <v>1</v>
      </c>
      <c r="N6" s="5">
        <f>(+M6+K6+I6+G6+E6)/50</f>
        <v>0.18</v>
      </c>
      <c r="O6" s="4" t="s">
        <v>44</v>
      </c>
      <c r="P6" s="4" t="s">
        <v>222</v>
      </c>
      <c r="Q6" s="4" t="s">
        <v>43</v>
      </c>
      <c r="R6" s="4" t="s">
        <v>43</v>
      </c>
      <c r="S6" s="4" t="s">
        <v>43</v>
      </c>
      <c r="T6" s="4">
        <v>10</v>
      </c>
      <c r="U6" s="4" t="s">
        <v>45</v>
      </c>
      <c r="V6" s="4">
        <v>-10</v>
      </c>
      <c r="W6" s="4" t="s">
        <v>46</v>
      </c>
      <c r="X6" s="4">
        <v>-10</v>
      </c>
      <c r="Y6" s="4" t="s">
        <v>50</v>
      </c>
      <c r="Z6" s="4">
        <v>-10</v>
      </c>
      <c r="AA6" s="4" t="s">
        <v>47</v>
      </c>
      <c r="AB6" s="4">
        <v>-10</v>
      </c>
      <c r="AC6" s="6">
        <f>+(+AB6+Z6+X6+V6+T6+M6+K6+I6+G6+E6)/100</f>
        <v>-0.21</v>
      </c>
      <c r="AD6" s="7" t="str">
        <f>IF(AC6&lt;41%,"BAJO",IF(AC6&gt;60%,"ALTO","MEDIO"))</f>
        <v>BAJO</v>
      </c>
      <c r="AE6" s="4" t="s">
        <v>51</v>
      </c>
      <c r="AF6" s="26">
        <v>468</v>
      </c>
    </row>
    <row r="7" spans="1:32" s="55" customFormat="1" ht="180.75" customHeight="1" x14ac:dyDescent="0.25">
      <c r="A7" s="4" t="s">
        <v>77</v>
      </c>
      <c r="B7" s="4" t="s">
        <v>37</v>
      </c>
      <c r="C7" s="4" t="s">
        <v>38</v>
      </c>
      <c r="D7" s="4" t="s">
        <v>39</v>
      </c>
      <c r="E7" s="4">
        <v>1</v>
      </c>
      <c r="F7" s="4" t="s">
        <v>40</v>
      </c>
      <c r="G7" s="4">
        <v>1</v>
      </c>
      <c r="H7" s="4" t="s">
        <v>41</v>
      </c>
      <c r="I7" s="4">
        <v>1</v>
      </c>
      <c r="J7" s="4" t="s">
        <v>42</v>
      </c>
      <c r="K7" s="4">
        <v>5</v>
      </c>
      <c r="L7" s="4" t="s">
        <v>43</v>
      </c>
      <c r="M7" s="4">
        <v>1</v>
      </c>
      <c r="N7" s="5">
        <f>(+M7+K7+I7+G7+E7)/50</f>
        <v>0.18</v>
      </c>
      <c r="O7" s="4" t="s">
        <v>44</v>
      </c>
      <c r="P7" s="4" t="s">
        <v>44</v>
      </c>
      <c r="Q7" s="4" t="s">
        <v>43</v>
      </c>
      <c r="R7" s="4" t="s">
        <v>43</v>
      </c>
      <c r="S7" s="4" t="s">
        <v>43</v>
      </c>
      <c r="T7" s="4">
        <v>10</v>
      </c>
      <c r="U7" s="4" t="s">
        <v>45</v>
      </c>
      <c r="V7" s="4">
        <v>-10</v>
      </c>
      <c r="W7" s="4" t="s">
        <v>46</v>
      </c>
      <c r="X7" s="4">
        <v>-10</v>
      </c>
      <c r="Y7" s="4" t="s">
        <v>50</v>
      </c>
      <c r="Z7" s="4">
        <v>-10</v>
      </c>
      <c r="AA7" s="4" t="s">
        <v>47</v>
      </c>
      <c r="AB7" s="4">
        <v>-10</v>
      </c>
      <c r="AC7" s="6">
        <f>+(+AB7+Z7+X7+V7+T7+M7+K7+I7+G7+E7)/100</f>
        <v>-0.21</v>
      </c>
      <c r="AD7" s="7" t="str">
        <f>IF(AC7&lt;41%,"BAJO",IF(AC7&gt;60%,"ALTO","MEDIO"))</f>
        <v>BAJO</v>
      </c>
      <c r="AE7" s="4" t="s">
        <v>51</v>
      </c>
      <c r="AF7" s="26">
        <v>1</v>
      </c>
    </row>
    <row r="8" spans="1:32" s="55" customFormat="1" ht="180.75" customHeight="1" x14ac:dyDescent="0.25">
      <c r="A8" s="3" t="s">
        <v>196</v>
      </c>
      <c r="B8" s="4" t="s">
        <v>48</v>
      </c>
      <c r="C8" s="4" t="s">
        <v>49</v>
      </c>
      <c r="D8" s="4" t="s">
        <v>39</v>
      </c>
      <c r="E8" s="4">
        <v>1</v>
      </c>
      <c r="F8" s="4" t="s">
        <v>40</v>
      </c>
      <c r="G8" s="4">
        <v>1</v>
      </c>
      <c r="H8" s="4" t="s">
        <v>41</v>
      </c>
      <c r="I8" s="4">
        <v>1</v>
      </c>
      <c r="J8" s="4" t="s">
        <v>42</v>
      </c>
      <c r="K8" s="4">
        <v>5</v>
      </c>
      <c r="L8" s="4" t="s">
        <v>43</v>
      </c>
      <c r="M8" s="4">
        <v>1</v>
      </c>
      <c r="N8" s="5">
        <f>(+M8+K8+I8+G8+E8)/50</f>
        <v>0.18</v>
      </c>
      <c r="O8" s="4" t="s">
        <v>44</v>
      </c>
      <c r="P8" s="4" t="s">
        <v>44</v>
      </c>
      <c r="Q8" s="4" t="s">
        <v>43</v>
      </c>
      <c r="R8" s="4" t="s">
        <v>43</v>
      </c>
      <c r="S8" s="4" t="s">
        <v>43</v>
      </c>
      <c r="T8" s="4">
        <v>10</v>
      </c>
      <c r="U8" s="4" t="s">
        <v>45</v>
      </c>
      <c r="V8" s="4">
        <v>-10</v>
      </c>
      <c r="W8" s="4" t="s">
        <v>46</v>
      </c>
      <c r="X8" s="4">
        <v>-10</v>
      </c>
      <c r="Y8" s="4" t="s">
        <v>50</v>
      </c>
      <c r="Z8" s="4">
        <v>-10</v>
      </c>
      <c r="AA8" s="4" t="s">
        <v>47</v>
      </c>
      <c r="AB8" s="4">
        <v>-10</v>
      </c>
      <c r="AC8" s="6">
        <f>+(+AB8+Z8+X8+V8+T8+M8+K8+I8+G8+E8)/100</f>
        <v>-0.21</v>
      </c>
      <c r="AD8" s="7" t="str">
        <f>IF(AC8&lt;41%,"BAJO",IF(AC8&gt;60%,"ALTO","MEDIO"))</f>
        <v>BAJO</v>
      </c>
      <c r="AE8" s="4" t="s">
        <v>51</v>
      </c>
      <c r="AF8" s="26">
        <v>4</v>
      </c>
    </row>
    <row r="9" spans="1:32" s="55" customFormat="1" ht="180.75" customHeight="1" x14ac:dyDescent="0.25">
      <c r="A9" s="4" t="s">
        <v>77</v>
      </c>
      <c r="B9" s="4" t="s">
        <v>53</v>
      </c>
      <c r="C9" s="4" t="s">
        <v>54</v>
      </c>
      <c r="D9" s="4" t="s">
        <v>39</v>
      </c>
      <c r="E9" s="4">
        <v>1</v>
      </c>
      <c r="F9" s="4" t="s">
        <v>40</v>
      </c>
      <c r="G9" s="4">
        <v>1</v>
      </c>
      <c r="H9" s="4" t="s">
        <v>41</v>
      </c>
      <c r="I9" s="4">
        <v>1</v>
      </c>
      <c r="J9" s="4" t="s">
        <v>42</v>
      </c>
      <c r="K9" s="4">
        <v>5</v>
      </c>
      <c r="L9" s="4" t="s">
        <v>43</v>
      </c>
      <c r="M9" s="4">
        <v>1</v>
      </c>
      <c r="N9" s="5">
        <f>(+M9+K9+I9+G9+E9)/50</f>
        <v>0.18</v>
      </c>
      <c r="O9" s="4" t="s">
        <v>44</v>
      </c>
      <c r="P9" s="4" t="s">
        <v>44</v>
      </c>
      <c r="Q9" s="4" t="s">
        <v>44</v>
      </c>
      <c r="R9" s="4" t="s">
        <v>43</v>
      </c>
      <c r="S9" s="4" t="s">
        <v>43</v>
      </c>
      <c r="T9" s="4">
        <v>10</v>
      </c>
      <c r="U9" s="4" t="s">
        <v>45</v>
      </c>
      <c r="V9" s="4">
        <v>-10</v>
      </c>
      <c r="W9" s="4" t="s">
        <v>46</v>
      </c>
      <c r="X9" s="4">
        <v>-10</v>
      </c>
      <c r="Y9" s="4" t="s">
        <v>50</v>
      </c>
      <c r="Z9" s="4">
        <v>-10</v>
      </c>
      <c r="AA9" s="4" t="s">
        <v>47</v>
      </c>
      <c r="AB9" s="4">
        <v>-10</v>
      </c>
      <c r="AC9" s="6">
        <f>+(+AB9+Z9+X9+V9+T9+M9+K9+I9+G9+E9)/100</f>
        <v>-0.21</v>
      </c>
      <c r="AD9" s="7" t="str">
        <f>IF(AC9&lt;41%,"BAJO",IF(AC9&gt;60%,"ALTO","MEDIO"))</f>
        <v>BAJO</v>
      </c>
      <c r="AE9" s="4" t="s">
        <v>52</v>
      </c>
      <c r="AF9" s="26">
        <v>1</v>
      </c>
    </row>
    <row r="10" spans="1:32" s="55" customFormat="1" ht="180.75" customHeight="1" x14ac:dyDescent="0.25">
      <c r="A10" s="3" t="s">
        <v>196</v>
      </c>
      <c r="B10" s="4" t="s">
        <v>55</v>
      </c>
      <c r="C10" s="4" t="s">
        <v>56</v>
      </c>
      <c r="D10" s="4" t="s">
        <v>39</v>
      </c>
      <c r="E10" s="4">
        <v>1</v>
      </c>
      <c r="F10" s="4" t="s">
        <v>40</v>
      </c>
      <c r="G10" s="4">
        <v>1</v>
      </c>
      <c r="H10" s="4" t="s">
        <v>41</v>
      </c>
      <c r="I10" s="4">
        <v>1</v>
      </c>
      <c r="J10" s="4" t="s">
        <v>42</v>
      </c>
      <c r="K10" s="4">
        <v>5</v>
      </c>
      <c r="L10" s="4" t="s">
        <v>43</v>
      </c>
      <c r="M10" s="4">
        <v>1</v>
      </c>
      <c r="N10" s="5">
        <f>(+M10+K10+I10+G10+E10)/50</f>
        <v>0.18</v>
      </c>
      <c r="O10" s="4" t="s">
        <v>44</v>
      </c>
      <c r="P10" s="4" t="s">
        <v>44</v>
      </c>
      <c r="Q10" s="4" t="s">
        <v>43</v>
      </c>
      <c r="R10" s="4" t="s">
        <v>43</v>
      </c>
      <c r="S10" s="4" t="s">
        <v>43</v>
      </c>
      <c r="T10" s="4">
        <v>10</v>
      </c>
      <c r="U10" s="4" t="s">
        <v>45</v>
      </c>
      <c r="V10" s="4">
        <v>-10</v>
      </c>
      <c r="W10" s="4" t="s">
        <v>46</v>
      </c>
      <c r="X10" s="4">
        <v>-10</v>
      </c>
      <c r="Y10" s="4" t="s">
        <v>50</v>
      </c>
      <c r="Z10" s="4">
        <v>-10</v>
      </c>
      <c r="AA10" s="4" t="s">
        <v>47</v>
      </c>
      <c r="AB10" s="4">
        <v>-10</v>
      </c>
      <c r="AC10" s="6">
        <f>+(+AB10+Z10+X10+V10+T10+M10+K10+I10+G10+E10)/100</f>
        <v>-0.21</v>
      </c>
      <c r="AD10" s="7" t="str">
        <f>IF(AC10&lt;41%,"BAJO",IF(AC10&gt;60%,"ALTO","MEDIO"))</f>
        <v>BAJO</v>
      </c>
      <c r="AE10" s="4" t="s">
        <v>52</v>
      </c>
      <c r="AF10" s="26">
        <v>51</v>
      </c>
    </row>
    <row r="11" spans="1:32" s="55" customFormat="1" ht="180.75" customHeight="1" x14ac:dyDescent="0.25">
      <c r="A11" s="4" t="s">
        <v>77</v>
      </c>
      <c r="B11" s="4" t="s">
        <v>57</v>
      </c>
      <c r="C11" s="4" t="s">
        <v>125</v>
      </c>
      <c r="D11" s="4" t="s">
        <v>39</v>
      </c>
      <c r="E11" s="4">
        <v>1</v>
      </c>
      <c r="F11" s="4" t="s">
        <v>40</v>
      </c>
      <c r="G11" s="4">
        <v>1</v>
      </c>
      <c r="H11" s="4" t="s">
        <v>41</v>
      </c>
      <c r="I11" s="4">
        <v>1</v>
      </c>
      <c r="J11" s="4" t="s">
        <v>42</v>
      </c>
      <c r="K11" s="4">
        <v>5</v>
      </c>
      <c r="L11" s="4" t="s">
        <v>43</v>
      </c>
      <c r="M11" s="4">
        <v>1</v>
      </c>
      <c r="N11" s="5">
        <f>(+M11+K11+I11+G11+E11)/50</f>
        <v>0.18</v>
      </c>
      <c r="O11" s="4" t="s">
        <v>44</v>
      </c>
      <c r="P11" s="4" t="s">
        <v>44</v>
      </c>
      <c r="Q11" s="4" t="s">
        <v>43</v>
      </c>
      <c r="R11" s="4" t="s">
        <v>43</v>
      </c>
      <c r="S11" s="4" t="s">
        <v>43</v>
      </c>
      <c r="T11" s="4">
        <v>10</v>
      </c>
      <c r="U11" s="4" t="s">
        <v>45</v>
      </c>
      <c r="V11" s="4">
        <v>-10</v>
      </c>
      <c r="W11" s="4" t="s">
        <v>46</v>
      </c>
      <c r="X11" s="4">
        <v>-10</v>
      </c>
      <c r="Y11" s="4" t="s">
        <v>50</v>
      </c>
      <c r="Z11" s="4">
        <v>-10</v>
      </c>
      <c r="AA11" s="4" t="s">
        <v>47</v>
      </c>
      <c r="AB11" s="4">
        <v>-10</v>
      </c>
      <c r="AC11" s="6">
        <f>+(+AB11+Z11+X11+V11+T11+M11+K11+I11+G11+E11)/100</f>
        <v>-0.21</v>
      </c>
      <c r="AD11" s="7" t="str">
        <f>IF(AC11&lt;41%,"BAJO",IF(AC11&gt;60%,"ALTO","MEDIO"))</f>
        <v>BAJO</v>
      </c>
      <c r="AE11" s="4" t="s">
        <v>51</v>
      </c>
      <c r="AF11" s="26">
        <v>1</v>
      </c>
    </row>
    <row r="12" spans="1:32" s="55" customFormat="1" ht="180.75" customHeight="1" x14ac:dyDescent="0.25">
      <c r="A12" s="4" t="s">
        <v>77</v>
      </c>
      <c r="B12" s="4" t="s">
        <v>57</v>
      </c>
      <c r="C12" s="4" t="s">
        <v>126</v>
      </c>
      <c r="D12" s="4" t="s">
        <v>39</v>
      </c>
      <c r="E12" s="4">
        <v>1</v>
      </c>
      <c r="F12" s="4" t="s">
        <v>40</v>
      </c>
      <c r="G12" s="4">
        <v>1</v>
      </c>
      <c r="H12" s="4" t="s">
        <v>41</v>
      </c>
      <c r="I12" s="4">
        <v>1</v>
      </c>
      <c r="J12" s="4" t="s">
        <v>42</v>
      </c>
      <c r="K12" s="4">
        <v>5</v>
      </c>
      <c r="L12" s="4" t="s">
        <v>43</v>
      </c>
      <c r="M12" s="4">
        <v>1</v>
      </c>
      <c r="N12" s="5">
        <f>(+M12+K12+I12+G12+E12)/50</f>
        <v>0.18</v>
      </c>
      <c r="O12" s="4" t="s">
        <v>44</v>
      </c>
      <c r="P12" s="4" t="s">
        <v>44</v>
      </c>
      <c r="Q12" s="4" t="s">
        <v>43</v>
      </c>
      <c r="R12" s="4" t="s">
        <v>43</v>
      </c>
      <c r="S12" s="4" t="s">
        <v>43</v>
      </c>
      <c r="T12" s="4">
        <v>10</v>
      </c>
      <c r="U12" s="4" t="s">
        <v>45</v>
      </c>
      <c r="V12" s="4">
        <v>-10</v>
      </c>
      <c r="W12" s="4" t="s">
        <v>46</v>
      </c>
      <c r="X12" s="4">
        <v>-10</v>
      </c>
      <c r="Y12" s="4" t="s">
        <v>50</v>
      </c>
      <c r="Z12" s="4">
        <v>-10</v>
      </c>
      <c r="AA12" s="4" t="s">
        <v>47</v>
      </c>
      <c r="AB12" s="4">
        <v>-10</v>
      </c>
      <c r="AC12" s="6">
        <f>+(+AB12+Z12+X12+V12+T12+M12+K12+I12+G12+E12)/100</f>
        <v>-0.21</v>
      </c>
      <c r="AD12" s="7" t="str">
        <f>IF(AC12&lt;41%,"BAJO",IF(AC12&gt;60%,"ALTO","MEDIO"))</f>
        <v>BAJO</v>
      </c>
      <c r="AE12" s="4" t="s">
        <v>51</v>
      </c>
      <c r="AF12" s="26">
        <v>1</v>
      </c>
    </row>
    <row r="13" spans="1:32" s="55" customFormat="1" ht="180.75" customHeight="1" x14ac:dyDescent="0.25">
      <c r="A13" s="4" t="s">
        <v>77</v>
      </c>
      <c r="B13" s="4" t="s">
        <v>58</v>
      </c>
      <c r="C13" s="4" t="s">
        <v>56</v>
      </c>
      <c r="D13" s="4" t="s">
        <v>39</v>
      </c>
      <c r="E13" s="4">
        <v>1</v>
      </c>
      <c r="F13" s="4" t="s">
        <v>40</v>
      </c>
      <c r="G13" s="4">
        <v>1</v>
      </c>
      <c r="H13" s="4" t="s">
        <v>41</v>
      </c>
      <c r="I13" s="4">
        <v>1</v>
      </c>
      <c r="J13" s="4" t="s">
        <v>42</v>
      </c>
      <c r="K13" s="4">
        <v>5</v>
      </c>
      <c r="L13" s="4" t="s">
        <v>43</v>
      </c>
      <c r="M13" s="4">
        <v>1</v>
      </c>
      <c r="N13" s="5">
        <f>(+M13+K13+I13+G13+E13)/50</f>
        <v>0.18</v>
      </c>
      <c r="O13" s="4" t="s">
        <v>44</v>
      </c>
      <c r="P13" s="4" t="s">
        <v>44</v>
      </c>
      <c r="Q13" s="4" t="s">
        <v>43</v>
      </c>
      <c r="R13" s="4" t="s">
        <v>43</v>
      </c>
      <c r="S13" s="4" t="s">
        <v>43</v>
      </c>
      <c r="T13" s="4">
        <v>10</v>
      </c>
      <c r="U13" s="4" t="s">
        <v>45</v>
      </c>
      <c r="V13" s="4">
        <v>-10</v>
      </c>
      <c r="W13" s="4" t="s">
        <v>46</v>
      </c>
      <c r="X13" s="4">
        <v>-10</v>
      </c>
      <c r="Y13" s="4" t="s">
        <v>50</v>
      </c>
      <c r="Z13" s="4">
        <v>-10</v>
      </c>
      <c r="AA13" s="4" t="s">
        <v>47</v>
      </c>
      <c r="AB13" s="4">
        <v>-10</v>
      </c>
      <c r="AC13" s="6">
        <f>+(+AB13+Z13+X13+V13+T13+M13+K13+I13+G13+E13)/100</f>
        <v>-0.21</v>
      </c>
      <c r="AD13" s="7" t="str">
        <f>IF(AC13&lt;41%,"BAJO",IF(AC13&gt;60%,"ALTO","MEDIO"))</f>
        <v>BAJO</v>
      </c>
      <c r="AE13" s="4" t="s">
        <v>51</v>
      </c>
      <c r="AF13" s="27">
        <v>6</v>
      </c>
    </row>
    <row r="14" spans="1:32" s="55" customFormat="1" ht="180.75" customHeight="1" x14ac:dyDescent="0.25">
      <c r="A14" s="4" t="s">
        <v>77</v>
      </c>
      <c r="B14" s="4" t="s">
        <v>57</v>
      </c>
      <c r="C14" s="4" t="s">
        <v>127</v>
      </c>
      <c r="D14" s="4" t="s">
        <v>39</v>
      </c>
      <c r="E14" s="4">
        <v>1</v>
      </c>
      <c r="F14" s="4" t="s">
        <v>40</v>
      </c>
      <c r="G14" s="4">
        <v>1</v>
      </c>
      <c r="H14" s="4" t="s">
        <v>41</v>
      </c>
      <c r="I14" s="4">
        <v>1</v>
      </c>
      <c r="J14" s="4" t="s">
        <v>42</v>
      </c>
      <c r="K14" s="4">
        <v>5</v>
      </c>
      <c r="L14" s="4" t="s">
        <v>43</v>
      </c>
      <c r="M14" s="4">
        <v>1</v>
      </c>
      <c r="N14" s="5">
        <f>(+M14+K14+I14+G14+E14)/50</f>
        <v>0.18</v>
      </c>
      <c r="O14" s="4" t="s">
        <v>44</v>
      </c>
      <c r="P14" s="4" t="s">
        <v>44</v>
      </c>
      <c r="Q14" s="4" t="s">
        <v>44</v>
      </c>
      <c r="R14" s="4" t="s">
        <v>43</v>
      </c>
      <c r="S14" s="4" t="s">
        <v>43</v>
      </c>
      <c r="T14" s="4">
        <v>10</v>
      </c>
      <c r="U14" s="4" t="s">
        <v>45</v>
      </c>
      <c r="V14" s="4">
        <v>-10</v>
      </c>
      <c r="W14" s="4" t="s">
        <v>46</v>
      </c>
      <c r="X14" s="4">
        <v>-10</v>
      </c>
      <c r="Y14" s="4" t="s">
        <v>50</v>
      </c>
      <c r="Z14" s="4">
        <v>-10</v>
      </c>
      <c r="AA14" s="4" t="s">
        <v>47</v>
      </c>
      <c r="AB14" s="4">
        <v>-10</v>
      </c>
      <c r="AC14" s="6">
        <f>+(+AB14+Z14+X14+V14+T14+M14+K14+I14+G14+E14)/100</f>
        <v>-0.21</v>
      </c>
      <c r="AD14" s="7" t="str">
        <f>IF(AC14&lt;41%,"BAJO",IF(AC14&gt;60%,"ALTO","MEDIO"))</f>
        <v>BAJO</v>
      </c>
      <c r="AE14" s="4" t="s">
        <v>51</v>
      </c>
      <c r="AF14" s="27">
        <v>1</v>
      </c>
    </row>
    <row r="15" spans="1:32" s="55" customFormat="1" ht="180.75" customHeight="1" x14ac:dyDescent="0.25">
      <c r="A15" s="4" t="s">
        <v>77</v>
      </c>
      <c r="B15" s="4" t="s">
        <v>59</v>
      </c>
      <c r="C15" s="4" t="s">
        <v>60</v>
      </c>
      <c r="D15" s="4" t="s">
        <v>39</v>
      </c>
      <c r="E15" s="4">
        <v>1</v>
      </c>
      <c r="F15" s="4" t="s">
        <v>40</v>
      </c>
      <c r="G15" s="4">
        <v>1</v>
      </c>
      <c r="H15" s="4" t="s">
        <v>41</v>
      </c>
      <c r="I15" s="4">
        <v>1</v>
      </c>
      <c r="J15" s="4" t="s">
        <v>42</v>
      </c>
      <c r="K15" s="4">
        <v>5</v>
      </c>
      <c r="L15" s="4" t="s">
        <v>43</v>
      </c>
      <c r="M15" s="4">
        <v>1</v>
      </c>
      <c r="N15" s="5">
        <f>(+M15+K15+I15+G15+E15)/50</f>
        <v>0.18</v>
      </c>
      <c r="O15" s="4" t="s">
        <v>44</v>
      </c>
      <c r="P15" s="4" t="s">
        <v>44</v>
      </c>
      <c r="Q15" s="4" t="s">
        <v>44</v>
      </c>
      <c r="R15" s="4" t="s">
        <v>43</v>
      </c>
      <c r="S15" s="4" t="s">
        <v>43</v>
      </c>
      <c r="T15" s="4">
        <v>10</v>
      </c>
      <c r="U15" s="4" t="s">
        <v>45</v>
      </c>
      <c r="V15" s="4">
        <v>-10</v>
      </c>
      <c r="W15" s="4" t="s">
        <v>46</v>
      </c>
      <c r="X15" s="4">
        <v>-10</v>
      </c>
      <c r="Y15" s="4" t="s">
        <v>50</v>
      </c>
      <c r="Z15" s="4">
        <v>-10</v>
      </c>
      <c r="AA15" s="4" t="s">
        <v>47</v>
      </c>
      <c r="AB15" s="4">
        <v>-10</v>
      </c>
      <c r="AC15" s="6">
        <f>+(+AB15+Z15+X15+V15+T15+M15+K15+I15+G15+E15)/100</f>
        <v>-0.21</v>
      </c>
      <c r="AD15" s="7" t="str">
        <f>IF(AC15&lt;41%,"BAJO",IF(AC15&gt;60%,"ALTO","MEDIO"))</f>
        <v>BAJO</v>
      </c>
      <c r="AE15" s="4" t="s">
        <v>51</v>
      </c>
      <c r="AF15" s="27">
        <v>6</v>
      </c>
    </row>
    <row r="16" spans="1:32" s="55" customFormat="1" ht="180.75" customHeight="1" x14ac:dyDescent="0.25">
      <c r="A16" s="4" t="s">
        <v>77</v>
      </c>
      <c r="B16" s="4" t="s">
        <v>61</v>
      </c>
      <c r="C16" s="4" t="s">
        <v>56</v>
      </c>
      <c r="D16" s="4" t="s">
        <v>39</v>
      </c>
      <c r="E16" s="4">
        <v>1</v>
      </c>
      <c r="F16" s="4" t="s">
        <v>40</v>
      </c>
      <c r="G16" s="4">
        <v>1</v>
      </c>
      <c r="H16" s="4" t="s">
        <v>41</v>
      </c>
      <c r="I16" s="4">
        <v>1</v>
      </c>
      <c r="J16" s="4" t="s">
        <v>42</v>
      </c>
      <c r="K16" s="4">
        <v>5</v>
      </c>
      <c r="L16" s="4" t="s">
        <v>43</v>
      </c>
      <c r="M16" s="4">
        <v>1</v>
      </c>
      <c r="N16" s="5">
        <f>(+M16+K16+I16+G16+E16)/50</f>
        <v>0.18</v>
      </c>
      <c r="O16" s="4" t="s">
        <v>44</v>
      </c>
      <c r="P16" s="4" t="s">
        <v>44</v>
      </c>
      <c r="Q16" s="4" t="s">
        <v>44</v>
      </c>
      <c r="R16" s="4" t="s">
        <v>43</v>
      </c>
      <c r="S16" s="4" t="s">
        <v>43</v>
      </c>
      <c r="T16" s="4">
        <v>10</v>
      </c>
      <c r="U16" s="4" t="s">
        <v>45</v>
      </c>
      <c r="V16" s="4">
        <v>-10</v>
      </c>
      <c r="W16" s="4" t="s">
        <v>46</v>
      </c>
      <c r="X16" s="4">
        <v>-10</v>
      </c>
      <c r="Y16" s="4" t="s">
        <v>50</v>
      </c>
      <c r="Z16" s="4">
        <v>-10</v>
      </c>
      <c r="AA16" s="4" t="s">
        <v>47</v>
      </c>
      <c r="AB16" s="4">
        <v>-10</v>
      </c>
      <c r="AC16" s="6">
        <f>+(+AB16+Z16+X16+V16+T16+M16+K16+I16+G16+E16)/100</f>
        <v>-0.21</v>
      </c>
      <c r="AD16" s="7" t="str">
        <f>IF(AC16&lt;41%,"BAJO",IF(AC16&gt;60%,"ALTO","MEDIO"))</f>
        <v>BAJO</v>
      </c>
      <c r="AE16" s="4" t="s">
        <v>51</v>
      </c>
      <c r="AF16" s="27">
        <v>3</v>
      </c>
    </row>
    <row r="17" spans="1:32" s="55" customFormat="1" ht="180.75" customHeight="1" x14ac:dyDescent="0.25">
      <c r="A17" s="4" t="s">
        <v>77</v>
      </c>
      <c r="B17" s="4" t="s">
        <v>62</v>
      </c>
      <c r="C17" s="4" t="s">
        <v>63</v>
      </c>
      <c r="D17" s="4" t="s">
        <v>39</v>
      </c>
      <c r="E17" s="4">
        <v>1</v>
      </c>
      <c r="F17" s="4" t="s">
        <v>40</v>
      </c>
      <c r="G17" s="4">
        <v>1</v>
      </c>
      <c r="H17" s="4" t="s">
        <v>41</v>
      </c>
      <c r="I17" s="4">
        <v>1</v>
      </c>
      <c r="J17" s="4" t="s">
        <v>42</v>
      </c>
      <c r="K17" s="4">
        <v>5</v>
      </c>
      <c r="L17" s="4" t="s">
        <v>43</v>
      </c>
      <c r="M17" s="4">
        <v>1</v>
      </c>
      <c r="N17" s="5">
        <f>(+M17+K17+I17+G17+E17)/50</f>
        <v>0.18</v>
      </c>
      <c r="O17" s="4" t="s">
        <v>44</v>
      </c>
      <c r="P17" s="4" t="s">
        <v>44</v>
      </c>
      <c r="Q17" s="4" t="s">
        <v>44</v>
      </c>
      <c r="R17" s="4" t="s">
        <v>43</v>
      </c>
      <c r="S17" s="4" t="s">
        <v>43</v>
      </c>
      <c r="T17" s="4">
        <v>10</v>
      </c>
      <c r="U17" s="4" t="s">
        <v>45</v>
      </c>
      <c r="V17" s="4">
        <v>-10</v>
      </c>
      <c r="W17" s="4" t="s">
        <v>46</v>
      </c>
      <c r="X17" s="4">
        <v>-10</v>
      </c>
      <c r="Y17" s="4" t="s">
        <v>50</v>
      </c>
      <c r="Z17" s="4">
        <v>-10</v>
      </c>
      <c r="AA17" s="4" t="s">
        <v>47</v>
      </c>
      <c r="AB17" s="4">
        <v>-10</v>
      </c>
      <c r="AC17" s="6">
        <f>+(+AB17+Z17+X17+V17+T17+M17+K17+I17+G17+E17)/100</f>
        <v>-0.21</v>
      </c>
      <c r="AD17" s="7" t="str">
        <f>IF(AC17&lt;41%,"BAJO",IF(AC17&gt;60%,"ALTO","MEDIO"))</f>
        <v>BAJO</v>
      </c>
      <c r="AE17" s="4" t="s">
        <v>52</v>
      </c>
      <c r="AF17" s="27">
        <v>6</v>
      </c>
    </row>
    <row r="18" spans="1:32" s="55" customFormat="1" ht="180.75" customHeight="1" x14ac:dyDescent="0.25">
      <c r="A18" s="4" t="s">
        <v>77</v>
      </c>
      <c r="B18" s="4" t="s">
        <v>57</v>
      </c>
      <c r="C18" s="4" t="s">
        <v>64</v>
      </c>
      <c r="D18" s="4" t="s">
        <v>39</v>
      </c>
      <c r="E18" s="4">
        <v>1</v>
      </c>
      <c r="F18" s="4" t="s">
        <v>40</v>
      </c>
      <c r="G18" s="4">
        <v>1</v>
      </c>
      <c r="H18" s="4" t="s">
        <v>41</v>
      </c>
      <c r="I18" s="4">
        <v>1</v>
      </c>
      <c r="J18" s="4" t="s">
        <v>42</v>
      </c>
      <c r="K18" s="4">
        <v>5</v>
      </c>
      <c r="L18" s="4" t="s">
        <v>43</v>
      </c>
      <c r="M18" s="4">
        <v>1</v>
      </c>
      <c r="N18" s="5">
        <f>(+M18+K18+I18+G18+E18)/50</f>
        <v>0.18</v>
      </c>
      <c r="O18" s="4" t="s">
        <v>44</v>
      </c>
      <c r="P18" s="4" t="s">
        <v>44</v>
      </c>
      <c r="Q18" s="4" t="s">
        <v>44</v>
      </c>
      <c r="R18" s="4" t="s">
        <v>43</v>
      </c>
      <c r="S18" s="4" t="s">
        <v>43</v>
      </c>
      <c r="T18" s="4">
        <v>10</v>
      </c>
      <c r="U18" s="4" t="s">
        <v>45</v>
      </c>
      <c r="V18" s="4">
        <v>-10</v>
      </c>
      <c r="W18" s="4" t="s">
        <v>46</v>
      </c>
      <c r="X18" s="4">
        <v>-10</v>
      </c>
      <c r="Y18" s="4" t="s">
        <v>50</v>
      </c>
      <c r="Z18" s="4">
        <v>-10</v>
      </c>
      <c r="AA18" s="4" t="s">
        <v>47</v>
      </c>
      <c r="AB18" s="4">
        <v>-10</v>
      </c>
      <c r="AC18" s="6">
        <f>+(+AB18+Z18+X18+V18+T18+M18+K18+I18+G18+E18)/100</f>
        <v>-0.21</v>
      </c>
      <c r="AD18" s="7" t="str">
        <f>IF(AC18&lt;41%,"BAJO",IF(AC18&gt;60%,"ALTO","MEDIO"))</f>
        <v>BAJO</v>
      </c>
      <c r="AE18" s="4" t="s">
        <v>51</v>
      </c>
      <c r="AF18" s="27">
        <v>1</v>
      </c>
    </row>
    <row r="19" spans="1:32" s="55" customFormat="1" ht="180.75" customHeight="1" x14ac:dyDescent="0.25">
      <c r="A19" s="4" t="s">
        <v>77</v>
      </c>
      <c r="B19" s="4" t="s">
        <v>55</v>
      </c>
      <c r="C19" s="4" t="s">
        <v>56</v>
      </c>
      <c r="D19" s="4" t="s">
        <v>39</v>
      </c>
      <c r="E19" s="4">
        <v>1</v>
      </c>
      <c r="F19" s="4" t="s">
        <v>40</v>
      </c>
      <c r="G19" s="4">
        <v>1</v>
      </c>
      <c r="H19" s="4" t="s">
        <v>41</v>
      </c>
      <c r="I19" s="4">
        <v>1</v>
      </c>
      <c r="J19" s="4" t="s">
        <v>42</v>
      </c>
      <c r="K19" s="4">
        <v>5</v>
      </c>
      <c r="L19" s="4" t="s">
        <v>43</v>
      </c>
      <c r="M19" s="4">
        <v>1</v>
      </c>
      <c r="N19" s="5">
        <f>(+M19+K19+I19+G19+E19)/50</f>
        <v>0.18</v>
      </c>
      <c r="O19" s="4" t="s">
        <v>44</v>
      </c>
      <c r="P19" s="4" t="s">
        <v>44</v>
      </c>
      <c r="Q19" s="4" t="s">
        <v>44</v>
      </c>
      <c r="R19" s="4" t="s">
        <v>43</v>
      </c>
      <c r="S19" s="4" t="s">
        <v>43</v>
      </c>
      <c r="T19" s="4">
        <v>10</v>
      </c>
      <c r="U19" s="4" t="s">
        <v>45</v>
      </c>
      <c r="V19" s="4">
        <v>-10</v>
      </c>
      <c r="W19" s="4" t="s">
        <v>46</v>
      </c>
      <c r="X19" s="4">
        <v>-10</v>
      </c>
      <c r="Y19" s="4" t="s">
        <v>50</v>
      </c>
      <c r="Z19" s="4">
        <v>-10</v>
      </c>
      <c r="AA19" s="4" t="s">
        <v>47</v>
      </c>
      <c r="AB19" s="4">
        <v>-10</v>
      </c>
      <c r="AC19" s="6">
        <f>+(+AB19+Z19+X19+V19+T19+M19+K19+I19+G19+E19)/100</f>
        <v>-0.21</v>
      </c>
      <c r="AD19" s="7" t="str">
        <f>IF(AC19&lt;41%,"BAJO",IF(AC19&gt;60%,"ALTO","MEDIO"))</f>
        <v>BAJO</v>
      </c>
      <c r="AE19" s="4" t="s">
        <v>51</v>
      </c>
      <c r="AF19" s="27">
        <v>51</v>
      </c>
    </row>
    <row r="20" spans="1:32" s="55" customFormat="1" ht="180.75" customHeight="1" x14ac:dyDescent="0.25">
      <c r="A20" s="4" t="s">
        <v>77</v>
      </c>
      <c r="B20" s="4" t="s">
        <v>61</v>
      </c>
      <c r="C20" s="4" t="s">
        <v>56</v>
      </c>
      <c r="D20" s="4" t="s">
        <v>39</v>
      </c>
      <c r="E20" s="4">
        <v>1</v>
      </c>
      <c r="F20" s="4" t="s">
        <v>40</v>
      </c>
      <c r="G20" s="4">
        <v>1</v>
      </c>
      <c r="H20" s="4" t="s">
        <v>41</v>
      </c>
      <c r="I20" s="4">
        <v>1</v>
      </c>
      <c r="J20" s="4" t="s">
        <v>42</v>
      </c>
      <c r="K20" s="4">
        <v>5</v>
      </c>
      <c r="L20" s="4" t="s">
        <v>43</v>
      </c>
      <c r="M20" s="4">
        <v>1</v>
      </c>
      <c r="N20" s="5">
        <f>(+M20+K20+I20+G20+E20)/50</f>
        <v>0.18</v>
      </c>
      <c r="O20" s="4" t="s">
        <v>44</v>
      </c>
      <c r="P20" s="4" t="s">
        <v>44</v>
      </c>
      <c r="Q20" s="4" t="s">
        <v>44</v>
      </c>
      <c r="R20" s="4" t="s">
        <v>43</v>
      </c>
      <c r="S20" s="4" t="s">
        <v>43</v>
      </c>
      <c r="T20" s="4">
        <v>10</v>
      </c>
      <c r="U20" s="4" t="s">
        <v>45</v>
      </c>
      <c r="V20" s="4">
        <v>-10</v>
      </c>
      <c r="W20" s="4" t="s">
        <v>46</v>
      </c>
      <c r="X20" s="4">
        <v>-10</v>
      </c>
      <c r="Y20" s="4" t="s">
        <v>50</v>
      </c>
      <c r="Z20" s="4">
        <v>-10</v>
      </c>
      <c r="AA20" s="4" t="s">
        <v>47</v>
      </c>
      <c r="AB20" s="4">
        <v>-10</v>
      </c>
      <c r="AC20" s="6">
        <f>+(+AB20+Z20+X20+V20+T20+M20+K20+I20+G20+E20)/100</f>
        <v>-0.21</v>
      </c>
      <c r="AD20" s="7" t="str">
        <f>IF(AC20&lt;41%,"BAJO",IF(AC20&gt;60%,"ALTO","MEDIO"))</f>
        <v>BAJO</v>
      </c>
      <c r="AE20" s="4" t="s">
        <v>51</v>
      </c>
      <c r="AF20" s="27">
        <v>3</v>
      </c>
    </row>
    <row r="21" spans="1:32" s="55" customFormat="1" ht="180.75" customHeight="1" x14ac:dyDescent="0.25">
      <c r="A21" s="4" t="s">
        <v>77</v>
      </c>
      <c r="B21" s="4" t="s">
        <v>61</v>
      </c>
      <c r="C21" s="4" t="s">
        <v>56</v>
      </c>
      <c r="D21" s="4" t="s">
        <v>39</v>
      </c>
      <c r="E21" s="4">
        <v>1</v>
      </c>
      <c r="F21" s="4" t="s">
        <v>40</v>
      </c>
      <c r="G21" s="4">
        <v>1</v>
      </c>
      <c r="H21" s="4" t="s">
        <v>41</v>
      </c>
      <c r="I21" s="4">
        <v>1</v>
      </c>
      <c r="J21" s="4" t="s">
        <v>42</v>
      </c>
      <c r="K21" s="4">
        <v>5</v>
      </c>
      <c r="L21" s="4" t="s">
        <v>43</v>
      </c>
      <c r="M21" s="4">
        <v>1</v>
      </c>
      <c r="N21" s="5">
        <f>(+M21+K21+I21+G21+E21)/50</f>
        <v>0.18</v>
      </c>
      <c r="O21" s="4" t="s">
        <v>44</v>
      </c>
      <c r="P21" s="4" t="s">
        <v>44</v>
      </c>
      <c r="Q21" s="4" t="s">
        <v>44</v>
      </c>
      <c r="R21" s="4" t="s">
        <v>43</v>
      </c>
      <c r="S21" s="4" t="s">
        <v>43</v>
      </c>
      <c r="T21" s="4">
        <v>10</v>
      </c>
      <c r="U21" s="4" t="s">
        <v>45</v>
      </c>
      <c r="V21" s="4">
        <v>-10</v>
      </c>
      <c r="W21" s="4" t="s">
        <v>46</v>
      </c>
      <c r="X21" s="4">
        <v>-10</v>
      </c>
      <c r="Y21" s="4" t="s">
        <v>50</v>
      </c>
      <c r="Z21" s="4">
        <v>-10</v>
      </c>
      <c r="AA21" s="4" t="s">
        <v>47</v>
      </c>
      <c r="AB21" s="4">
        <v>-10</v>
      </c>
      <c r="AC21" s="6">
        <f>+(+AB21+Z21+X21+V21+T21+M21+K21+I21+G21+E21)/100</f>
        <v>-0.21</v>
      </c>
      <c r="AD21" s="7" t="str">
        <f>IF(AC21&lt;41%,"BAJO",IF(AC21&gt;60%,"ALTO","MEDIO"))</f>
        <v>BAJO</v>
      </c>
      <c r="AE21" s="4" t="s">
        <v>51</v>
      </c>
      <c r="AF21" s="27">
        <v>3</v>
      </c>
    </row>
    <row r="22" spans="1:32" s="55" customFormat="1" ht="180.75" customHeight="1" x14ac:dyDescent="0.25">
      <c r="A22" s="4" t="s">
        <v>77</v>
      </c>
      <c r="B22" s="4" t="s">
        <v>57</v>
      </c>
      <c r="C22" s="4" t="s">
        <v>65</v>
      </c>
      <c r="D22" s="4" t="s">
        <v>39</v>
      </c>
      <c r="E22" s="4">
        <v>1</v>
      </c>
      <c r="F22" s="4" t="s">
        <v>40</v>
      </c>
      <c r="G22" s="4">
        <v>1</v>
      </c>
      <c r="H22" s="4" t="s">
        <v>41</v>
      </c>
      <c r="I22" s="4">
        <v>1</v>
      </c>
      <c r="J22" s="4" t="s">
        <v>42</v>
      </c>
      <c r="K22" s="4">
        <v>5</v>
      </c>
      <c r="L22" s="4" t="s">
        <v>43</v>
      </c>
      <c r="M22" s="4">
        <v>1</v>
      </c>
      <c r="N22" s="5">
        <f>(+M22+K22+I22+G22+E22)/50</f>
        <v>0.18</v>
      </c>
      <c r="O22" s="4" t="s">
        <v>44</v>
      </c>
      <c r="P22" s="4" t="s">
        <v>44</v>
      </c>
      <c r="Q22" s="4" t="s">
        <v>43</v>
      </c>
      <c r="R22" s="4" t="s">
        <v>43</v>
      </c>
      <c r="S22" s="4" t="s">
        <v>43</v>
      </c>
      <c r="T22" s="4">
        <v>10</v>
      </c>
      <c r="U22" s="4" t="s">
        <v>45</v>
      </c>
      <c r="V22" s="4">
        <v>-10</v>
      </c>
      <c r="W22" s="4" t="s">
        <v>46</v>
      </c>
      <c r="X22" s="4">
        <v>-10</v>
      </c>
      <c r="Y22" s="4" t="s">
        <v>50</v>
      </c>
      <c r="Z22" s="4">
        <v>-10</v>
      </c>
      <c r="AA22" s="4" t="s">
        <v>47</v>
      </c>
      <c r="AB22" s="4">
        <v>-10</v>
      </c>
      <c r="AC22" s="6">
        <f>+(+AB22+Z22+X22+V22+T22+M22+K22+I22+G22+E22)/100</f>
        <v>-0.21</v>
      </c>
      <c r="AD22" s="7" t="str">
        <f>IF(AC22&lt;41%,"BAJO",IF(AC22&gt;60%,"ALTO","MEDIO"))</f>
        <v>BAJO</v>
      </c>
      <c r="AE22" s="4" t="s">
        <v>51</v>
      </c>
      <c r="AF22" s="27">
        <v>1</v>
      </c>
    </row>
    <row r="23" spans="1:32" s="55" customFormat="1" ht="180.75" customHeight="1" x14ac:dyDescent="0.25">
      <c r="A23" s="4" t="s">
        <v>77</v>
      </c>
      <c r="B23" s="4" t="s">
        <v>67</v>
      </c>
      <c r="C23" s="4" t="s">
        <v>68</v>
      </c>
      <c r="D23" s="4" t="s">
        <v>39</v>
      </c>
      <c r="E23" s="4">
        <v>1</v>
      </c>
      <c r="F23" s="4" t="s">
        <v>40</v>
      </c>
      <c r="G23" s="4">
        <v>1</v>
      </c>
      <c r="H23" s="4" t="s">
        <v>41</v>
      </c>
      <c r="I23" s="4">
        <v>1</v>
      </c>
      <c r="J23" s="4" t="s">
        <v>42</v>
      </c>
      <c r="K23" s="4">
        <v>5</v>
      </c>
      <c r="L23" s="4" t="s">
        <v>43</v>
      </c>
      <c r="M23" s="4">
        <v>1</v>
      </c>
      <c r="N23" s="5">
        <f>(+M23+K23+I23+G23+E23)/50</f>
        <v>0.18</v>
      </c>
      <c r="O23" s="4" t="s">
        <v>44</v>
      </c>
      <c r="P23" s="4" t="s">
        <v>44</v>
      </c>
      <c r="Q23" s="4" t="s">
        <v>44</v>
      </c>
      <c r="R23" s="4" t="s">
        <v>43</v>
      </c>
      <c r="S23" s="4" t="s">
        <v>43</v>
      </c>
      <c r="T23" s="4">
        <v>10</v>
      </c>
      <c r="U23" s="4" t="s">
        <v>45</v>
      </c>
      <c r="V23" s="4">
        <v>-10</v>
      </c>
      <c r="W23" s="4" t="s">
        <v>46</v>
      </c>
      <c r="X23" s="4">
        <v>-10</v>
      </c>
      <c r="Y23" s="4" t="s">
        <v>50</v>
      </c>
      <c r="Z23" s="4">
        <v>-10</v>
      </c>
      <c r="AA23" s="4" t="s">
        <v>47</v>
      </c>
      <c r="AB23" s="4">
        <v>-10</v>
      </c>
      <c r="AC23" s="6">
        <f>+(+AB23+Z23+X23+V23+T23+M23+K23+I23+G23+E23)/100</f>
        <v>-0.21</v>
      </c>
      <c r="AD23" s="7" t="str">
        <f>IF(AC23&lt;41%,"BAJO",IF(AC23&gt;60%,"ALTO","MEDIO"))</f>
        <v>BAJO</v>
      </c>
      <c r="AE23" s="4" t="s">
        <v>51</v>
      </c>
      <c r="AF23" s="27">
        <v>127</v>
      </c>
    </row>
    <row r="24" spans="1:32" s="55" customFormat="1" ht="180.75" customHeight="1" x14ac:dyDescent="0.25">
      <c r="A24" s="4" t="s">
        <v>77</v>
      </c>
      <c r="B24" s="4" t="s">
        <v>57</v>
      </c>
      <c r="C24" s="4" t="s">
        <v>66</v>
      </c>
      <c r="D24" s="4" t="s">
        <v>39</v>
      </c>
      <c r="E24" s="4">
        <v>1</v>
      </c>
      <c r="F24" s="4" t="s">
        <v>40</v>
      </c>
      <c r="G24" s="4">
        <v>1</v>
      </c>
      <c r="H24" s="4" t="s">
        <v>41</v>
      </c>
      <c r="I24" s="4">
        <v>1</v>
      </c>
      <c r="J24" s="4" t="s">
        <v>42</v>
      </c>
      <c r="K24" s="4">
        <v>5</v>
      </c>
      <c r="L24" s="4" t="s">
        <v>43</v>
      </c>
      <c r="M24" s="4">
        <v>1</v>
      </c>
      <c r="N24" s="5">
        <f>(+M24+K24+I24+G24+E24)/50</f>
        <v>0.18</v>
      </c>
      <c r="O24" s="4" t="s">
        <v>44</v>
      </c>
      <c r="P24" s="4" t="s">
        <v>44</v>
      </c>
      <c r="Q24" s="4" t="s">
        <v>44</v>
      </c>
      <c r="R24" s="4" t="s">
        <v>43</v>
      </c>
      <c r="S24" s="4" t="s">
        <v>43</v>
      </c>
      <c r="T24" s="4">
        <v>10</v>
      </c>
      <c r="U24" s="4" t="s">
        <v>45</v>
      </c>
      <c r="V24" s="4">
        <v>-10</v>
      </c>
      <c r="W24" s="4" t="s">
        <v>46</v>
      </c>
      <c r="X24" s="4">
        <v>-10</v>
      </c>
      <c r="Y24" s="4" t="s">
        <v>50</v>
      </c>
      <c r="Z24" s="4">
        <v>-10</v>
      </c>
      <c r="AA24" s="4" t="s">
        <v>47</v>
      </c>
      <c r="AB24" s="4">
        <v>-10</v>
      </c>
      <c r="AC24" s="6">
        <f>+(+AB24+Z24+X24+V24+T24+M24+K24+I24+G24+E24)/100</f>
        <v>-0.21</v>
      </c>
      <c r="AD24" s="7" t="str">
        <f t="shared" ref="AD24:AD59" si="0">IF(AC24&lt;41%,"BAJO",IF(AC24&gt;60%,"ALTO","MEDIO"))</f>
        <v>BAJO</v>
      </c>
      <c r="AE24" s="4" t="s">
        <v>51</v>
      </c>
      <c r="AF24" s="27">
        <v>1</v>
      </c>
    </row>
    <row r="25" spans="1:32" s="55" customFormat="1" ht="180.75" customHeight="1" x14ac:dyDescent="0.25">
      <c r="A25" s="3" t="s">
        <v>196</v>
      </c>
      <c r="B25" s="4" t="s">
        <v>82</v>
      </c>
      <c r="C25" s="4" t="s">
        <v>63</v>
      </c>
      <c r="D25" s="4" t="s">
        <v>39</v>
      </c>
      <c r="E25" s="4">
        <v>1</v>
      </c>
      <c r="F25" s="4" t="s">
        <v>40</v>
      </c>
      <c r="G25" s="4">
        <v>1</v>
      </c>
      <c r="H25" s="4" t="s">
        <v>41</v>
      </c>
      <c r="I25" s="4">
        <v>1</v>
      </c>
      <c r="J25" s="4" t="s">
        <v>42</v>
      </c>
      <c r="K25" s="4">
        <v>5</v>
      </c>
      <c r="L25" s="4" t="s">
        <v>43</v>
      </c>
      <c r="M25" s="4">
        <v>1</v>
      </c>
      <c r="N25" s="5">
        <f>(+M25+K25+I25+G25+E25)/50</f>
        <v>0.18</v>
      </c>
      <c r="O25" s="4" t="s">
        <v>44</v>
      </c>
      <c r="P25" s="4" t="s">
        <v>44</v>
      </c>
      <c r="Q25" s="4" t="s">
        <v>44</v>
      </c>
      <c r="R25" s="4" t="s">
        <v>43</v>
      </c>
      <c r="S25" s="4" t="s">
        <v>43</v>
      </c>
      <c r="T25" s="4">
        <v>10</v>
      </c>
      <c r="U25" s="4" t="s">
        <v>45</v>
      </c>
      <c r="V25" s="4">
        <v>-10</v>
      </c>
      <c r="W25" s="4" t="s">
        <v>46</v>
      </c>
      <c r="X25" s="4">
        <v>-10</v>
      </c>
      <c r="Y25" s="4" t="s">
        <v>50</v>
      </c>
      <c r="Z25" s="4">
        <v>-10</v>
      </c>
      <c r="AA25" s="4" t="s">
        <v>47</v>
      </c>
      <c r="AB25" s="4">
        <v>-10</v>
      </c>
      <c r="AC25" s="6">
        <f>+(+AB25+Z25+X25+V25+T25+M25+K25+I25+G25+E25)/100</f>
        <v>-0.21</v>
      </c>
      <c r="AD25" s="7" t="str">
        <f t="shared" si="0"/>
        <v>BAJO</v>
      </c>
      <c r="AE25" s="4" t="s">
        <v>52</v>
      </c>
      <c r="AF25" s="27">
        <v>468</v>
      </c>
    </row>
    <row r="26" spans="1:32" s="55" customFormat="1" ht="180.75" customHeight="1" x14ac:dyDescent="0.25">
      <c r="A26" s="4" t="s">
        <v>77</v>
      </c>
      <c r="B26" s="4" t="s">
        <v>57</v>
      </c>
      <c r="C26" s="4" t="s">
        <v>128</v>
      </c>
      <c r="D26" s="4" t="s">
        <v>39</v>
      </c>
      <c r="E26" s="4">
        <v>1</v>
      </c>
      <c r="F26" s="4" t="s">
        <v>40</v>
      </c>
      <c r="G26" s="4">
        <v>1</v>
      </c>
      <c r="H26" s="4" t="s">
        <v>41</v>
      </c>
      <c r="I26" s="4">
        <v>1</v>
      </c>
      <c r="J26" s="4" t="s">
        <v>42</v>
      </c>
      <c r="K26" s="4">
        <v>5</v>
      </c>
      <c r="L26" s="4" t="s">
        <v>43</v>
      </c>
      <c r="M26" s="4">
        <v>1</v>
      </c>
      <c r="N26" s="5">
        <f>(+M26+K26+I26+G26+E26)/50</f>
        <v>0.18</v>
      </c>
      <c r="O26" s="4" t="s">
        <v>44</v>
      </c>
      <c r="P26" s="4" t="s">
        <v>44</v>
      </c>
      <c r="Q26" s="4" t="s">
        <v>44</v>
      </c>
      <c r="R26" s="4" t="s">
        <v>43</v>
      </c>
      <c r="S26" s="4" t="s">
        <v>43</v>
      </c>
      <c r="T26" s="4">
        <v>10</v>
      </c>
      <c r="U26" s="4" t="s">
        <v>45</v>
      </c>
      <c r="V26" s="4">
        <v>-10</v>
      </c>
      <c r="W26" s="4" t="s">
        <v>46</v>
      </c>
      <c r="X26" s="4">
        <v>-10</v>
      </c>
      <c r="Y26" s="4" t="s">
        <v>50</v>
      </c>
      <c r="Z26" s="4">
        <v>-10</v>
      </c>
      <c r="AA26" s="4" t="s">
        <v>47</v>
      </c>
      <c r="AB26" s="4">
        <v>-10</v>
      </c>
      <c r="AC26" s="6">
        <f>+(+AB26+Z26+X26+V26+T26+M26+K26+I26+G26+E26)/100</f>
        <v>-0.21</v>
      </c>
      <c r="AD26" s="7" t="str">
        <f t="shared" si="0"/>
        <v>BAJO</v>
      </c>
      <c r="AE26" s="4" t="s">
        <v>51</v>
      </c>
      <c r="AF26" s="27">
        <v>1</v>
      </c>
    </row>
    <row r="27" spans="1:32" s="55" customFormat="1" ht="180.75" customHeight="1" x14ac:dyDescent="0.25">
      <c r="A27" s="4" t="s">
        <v>77</v>
      </c>
      <c r="B27" s="4" t="s">
        <v>57</v>
      </c>
      <c r="C27" s="4" t="s">
        <v>129</v>
      </c>
      <c r="D27" s="4" t="s">
        <v>39</v>
      </c>
      <c r="E27" s="4">
        <v>1</v>
      </c>
      <c r="F27" s="4" t="s">
        <v>40</v>
      </c>
      <c r="G27" s="4">
        <v>1</v>
      </c>
      <c r="H27" s="4" t="s">
        <v>41</v>
      </c>
      <c r="I27" s="4">
        <v>1</v>
      </c>
      <c r="J27" s="4" t="s">
        <v>42</v>
      </c>
      <c r="K27" s="4">
        <v>5</v>
      </c>
      <c r="L27" s="4" t="s">
        <v>43</v>
      </c>
      <c r="M27" s="4">
        <v>1</v>
      </c>
      <c r="N27" s="5">
        <f>(+M27+K27+I27+G27+E27)/50</f>
        <v>0.18</v>
      </c>
      <c r="O27" s="4" t="s">
        <v>44</v>
      </c>
      <c r="P27" s="4" t="s">
        <v>44</v>
      </c>
      <c r="Q27" s="4" t="s">
        <v>44</v>
      </c>
      <c r="R27" s="4" t="s">
        <v>43</v>
      </c>
      <c r="S27" s="4" t="s">
        <v>43</v>
      </c>
      <c r="T27" s="4">
        <v>10</v>
      </c>
      <c r="U27" s="4" t="s">
        <v>45</v>
      </c>
      <c r="V27" s="4">
        <v>-10</v>
      </c>
      <c r="W27" s="4" t="s">
        <v>46</v>
      </c>
      <c r="X27" s="4">
        <v>-10</v>
      </c>
      <c r="Y27" s="4" t="s">
        <v>50</v>
      </c>
      <c r="Z27" s="4">
        <v>-10</v>
      </c>
      <c r="AA27" s="4" t="s">
        <v>47</v>
      </c>
      <c r="AB27" s="4">
        <v>-10</v>
      </c>
      <c r="AC27" s="6">
        <f>+(+AB27+Z27+X27+V27+T27+M27+K27+I27+G27+E27)/100</f>
        <v>-0.21</v>
      </c>
      <c r="AD27" s="7" t="str">
        <f t="shared" si="0"/>
        <v>BAJO</v>
      </c>
      <c r="AE27" s="4" t="s">
        <v>51</v>
      </c>
      <c r="AF27" s="27">
        <v>1</v>
      </c>
    </row>
    <row r="28" spans="1:32" s="55" customFormat="1" ht="180.75" customHeight="1" x14ac:dyDescent="0.25">
      <c r="A28" s="4" t="s">
        <v>77</v>
      </c>
      <c r="B28" s="4" t="s">
        <v>69</v>
      </c>
      <c r="C28" s="4" t="s">
        <v>56</v>
      </c>
      <c r="D28" s="4" t="s">
        <v>39</v>
      </c>
      <c r="E28" s="4">
        <v>1</v>
      </c>
      <c r="F28" s="4" t="s">
        <v>40</v>
      </c>
      <c r="G28" s="4">
        <v>1</v>
      </c>
      <c r="H28" s="4" t="s">
        <v>41</v>
      </c>
      <c r="I28" s="4">
        <v>1</v>
      </c>
      <c r="J28" s="4" t="s">
        <v>42</v>
      </c>
      <c r="K28" s="4">
        <v>5</v>
      </c>
      <c r="L28" s="4" t="s">
        <v>43</v>
      </c>
      <c r="M28" s="4">
        <v>1</v>
      </c>
      <c r="N28" s="5">
        <f>(+M28+K28+I28+G28+E28)/50</f>
        <v>0.18</v>
      </c>
      <c r="O28" s="4" t="s">
        <v>44</v>
      </c>
      <c r="P28" s="4" t="s">
        <v>44</v>
      </c>
      <c r="Q28" s="4" t="s">
        <v>43</v>
      </c>
      <c r="R28" s="4" t="s">
        <v>43</v>
      </c>
      <c r="S28" s="4" t="s">
        <v>43</v>
      </c>
      <c r="T28" s="4">
        <v>10</v>
      </c>
      <c r="U28" s="4" t="s">
        <v>45</v>
      </c>
      <c r="V28" s="4">
        <v>-10</v>
      </c>
      <c r="W28" s="4" t="s">
        <v>46</v>
      </c>
      <c r="X28" s="4">
        <v>-10</v>
      </c>
      <c r="Y28" s="4" t="s">
        <v>50</v>
      </c>
      <c r="Z28" s="4">
        <v>-10</v>
      </c>
      <c r="AA28" s="4" t="s">
        <v>47</v>
      </c>
      <c r="AB28" s="4">
        <v>-10</v>
      </c>
      <c r="AC28" s="6">
        <f>+(+AB28+Z28+X28+V28+T28+M28+K28+I28+G28+E28)/100</f>
        <v>-0.21</v>
      </c>
      <c r="AD28" s="7" t="str">
        <f t="shared" si="0"/>
        <v>BAJO</v>
      </c>
      <c r="AE28" s="4" t="s">
        <v>52</v>
      </c>
      <c r="AF28" s="27">
        <v>2</v>
      </c>
    </row>
    <row r="29" spans="1:32" s="55" customFormat="1" ht="180.75" customHeight="1" x14ac:dyDescent="0.25">
      <c r="A29" s="4" t="s">
        <v>77</v>
      </c>
      <c r="B29" s="4" t="s">
        <v>83</v>
      </c>
      <c r="C29" s="4" t="s">
        <v>130</v>
      </c>
      <c r="D29" s="4" t="s">
        <v>39</v>
      </c>
      <c r="E29" s="4">
        <v>1</v>
      </c>
      <c r="F29" s="4" t="s">
        <v>40</v>
      </c>
      <c r="G29" s="4">
        <v>1</v>
      </c>
      <c r="H29" s="4" t="s">
        <v>41</v>
      </c>
      <c r="I29" s="4">
        <v>1</v>
      </c>
      <c r="J29" s="4" t="s">
        <v>42</v>
      </c>
      <c r="K29" s="4">
        <v>5</v>
      </c>
      <c r="L29" s="4" t="s">
        <v>43</v>
      </c>
      <c r="M29" s="4">
        <v>1</v>
      </c>
      <c r="N29" s="5">
        <f>(+M29+K29+I29+G29+E29)/50</f>
        <v>0.18</v>
      </c>
      <c r="O29" s="4" t="s">
        <v>44</v>
      </c>
      <c r="P29" s="4" t="s">
        <v>44</v>
      </c>
      <c r="Q29" s="4" t="s">
        <v>43</v>
      </c>
      <c r="R29" s="4" t="s">
        <v>43</v>
      </c>
      <c r="S29" s="4" t="s">
        <v>43</v>
      </c>
      <c r="T29" s="4">
        <v>10</v>
      </c>
      <c r="U29" s="4" t="s">
        <v>45</v>
      </c>
      <c r="V29" s="4">
        <v>-10</v>
      </c>
      <c r="W29" s="4" t="s">
        <v>46</v>
      </c>
      <c r="X29" s="4">
        <v>-10</v>
      </c>
      <c r="Y29" s="4" t="s">
        <v>50</v>
      </c>
      <c r="Z29" s="4">
        <v>-10</v>
      </c>
      <c r="AA29" s="4" t="s">
        <v>47</v>
      </c>
      <c r="AB29" s="4">
        <v>-10</v>
      </c>
      <c r="AC29" s="6">
        <f>+(+AB29+Z29+X29+V29+T29+M29+K29+I29+G29+E29)/100</f>
        <v>-0.21</v>
      </c>
      <c r="AD29" s="7" t="str">
        <f t="shared" si="0"/>
        <v>BAJO</v>
      </c>
      <c r="AE29" s="4" t="s">
        <v>51</v>
      </c>
      <c r="AF29" s="27">
        <v>15</v>
      </c>
    </row>
    <row r="30" spans="1:32" s="55" customFormat="1" ht="180.75" customHeight="1" x14ac:dyDescent="0.25">
      <c r="A30" s="4" t="s">
        <v>77</v>
      </c>
      <c r="B30" s="4" t="s">
        <v>70</v>
      </c>
      <c r="C30" s="4" t="s">
        <v>71</v>
      </c>
      <c r="D30" s="4" t="s">
        <v>39</v>
      </c>
      <c r="E30" s="4">
        <v>1</v>
      </c>
      <c r="F30" s="4" t="s">
        <v>40</v>
      </c>
      <c r="G30" s="4">
        <v>1</v>
      </c>
      <c r="H30" s="4" t="s">
        <v>41</v>
      </c>
      <c r="I30" s="4">
        <v>1</v>
      </c>
      <c r="J30" s="4" t="s">
        <v>42</v>
      </c>
      <c r="K30" s="4">
        <v>5</v>
      </c>
      <c r="L30" s="4" t="s">
        <v>43</v>
      </c>
      <c r="M30" s="4">
        <v>1</v>
      </c>
      <c r="N30" s="5">
        <f>(+M30+K30+I30+G30+E30)/50</f>
        <v>0.18</v>
      </c>
      <c r="O30" s="4" t="s">
        <v>44</v>
      </c>
      <c r="P30" s="4" t="s">
        <v>44</v>
      </c>
      <c r="Q30" s="4" t="s">
        <v>43</v>
      </c>
      <c r="R30" s="4" t="s">
        <v>43</v>
      </c>
      <c r="S30" s="4" t="s">
        <v>43</v>
      </c>
      <c r="T30" s="4">
        <v>10</v>
      </c>
      <c r="U30" s="4" t="s">
        <v>45</v>
      </c>
      <c r="V30" s="4">
        <v>-10</v>
      </c>
      <c r="W30" s="4" t="s">
        <v>46</v>
      </c>
      <c r="X30" s="4">
        <v>-10</v>
      </c>
      <c r="Y30" s="4" t="s">
        <v>50</v>
      </c>
      <c r="Z30" s="4">
        <v>-10</v>
      </c>
      <c r="AA30" s="4" t="s">
        <v>47</v>
      </c>
      <c r="AB30" s="4">
        <v>-10</v>
      </c>
      <c r="AC30" s="6">
        <f>+(+AB30+Z30+X30+V30+T30+M30+K30+I30+G30+E30)/100</f>
        <v>-0.21</v>
      </c>
      <c r="AD30" s="7" t="str">
        <f t="shared" si="0"/>
        <v>BAJO</v>
      </c>
      <c r="AE30" s="4" t="s">
        <v>51</v>
      </c>
      <c r="AF30" s="27">
        <v>36</v>
      </c>
    </row>
    <row r="31" spans="1:32" s="55" customFormat="1" ht="180.75" customHeight="1" x14ac:dyDescent="0.25">
      <c r="A31" s="4" t="s">
        <v>77</v>
      </c>
      <c r="B31" s="4" t="s">
        <v>84</v>
      </c>
      <c r="C31" s="4" t="s">
        <v>131</v>
      </c>
      <c r="D31" s="4" t="s">
        <v>39</v>
      </c>
      <c r="E31" s="4">
        <v>1</v>
      </c>
      <c r="F31" s="4" t="s">
        <v>40</v>
      </c>
      <c r="G31" s="4">
        <v>1</v>
      </c>
      <c r="H31" s="4" t="s">
        <v>41</v>
      </c>
      <c r="I31" s="4">
        <v>1</v>
      </c>
      <c r="J31" s="4" t="s">
        <v>42</v>
      </c>
      <c r="K31" s="4">
        <v>5</v>
      </c>
      <c r="L31" s="4" t="s">
        <v>43</v>
      </c>
      <c r="M31" s="4">
        <v>1</v>
      </c>
      <c r="N31" s="5">
        <f>(+M31+K31+I31+G31+E31)/50</f>
        <v>0.18</v>
      </c>
      <c r="O31" s="4" t="s">
        <v>44</v>
      </c>
      <c r="P31" s="4" t="s">
        <v>44</v>
      </c>
      <c r="Q31" s="4" t="s">
        <v>43</v>
      </c>
      <c r="R31" s="4" t="s">
        <v>43</v>
      </c>
      <c r="S31" s="4" t="s">
        <v>43</v>
      </c>
      <c r="T31" s="4">
        <v>10</v>
      </c>
      <c r="U31" s="4" t="s">
        <v>45</v>
      </c>
      <c r="V31" s="4">
        <v>-10</v>
      </c>
      <c r="W31" s="4" t="s">
        <v>46</v>
      </c>
      <c r="X31" s="4">
        <v>-10</v>
      </c>
      <c r="Y31" s="4" t="s">
        <v>50</v>
      </c>
      <c r="Z31" s="4">
        <v>-10</v>
      </c>
      <c r="AA31" s="4" t="s">
        <v>47</v>
      </c>
      <c r="AB31" s="4">
        <v>-10</v>
      </c>
      <c r="AC31" s="6">
        <f>+(+AB31+Z31+X31+V31+T31+M31+K31+I31+G31+E31)/100</f>
        <v>-0.21</v>
      </c>
      <c r="AD31" s="7" t="str">
        <f t="shared" si="0"/>
        <v>BAJO</v>
      </c>
      <c r="AE31" s="4" t="s">
        <v>52</v>
      </c>
      <c r="AF31" s="27">
        <v>2</v>
      </c>
    </row>
    <row r="32" spans="1:32" s="55" customFormat="1" ht="180.75" customHeight="1" x14ac:dyDescent="0.25">
      <c r="A32" s="4" t="s">
        <v>77</v>
      </c>
      <c r="B32" s="4" t="s">
        <v>72</v>
      </c>
      <c r="C32" s="4" t="s">
        <v>73</v>
      </c>
      <c r="D32" s="4" t="s">
        <v>39</v>
      </c>
      <c r="E32" s="4">
        <v>1</v>
      </c>
      <c r="F32" s="4" t="s">
        <v>40</v>
      </c>
      <c r="G32" s="4">
        <v>1</v>
      </c>
      <c r="H32" s="4" t="s">
        <v>41</v>
      </c>
      <c r="I32" s="4">
        <v>1</v>
      </c>
      <c r="J32" s="4" t="s">
        <v>42</v>
      </c>
      <c r="K32" s="4">
        <v>5</v>
      </c>
      <c r="L32" s="4" t="s">
        <v>43</v>
      </c>
      <c r="M32" s="4">
        <v>1</v>
      </c>
      <c r="N32" s="5">
        <f>(+M32+K32+I32+G32+E32)/50</f>
        <v>0.18</v>
      </c>
      <c r="O32" s="4" t="s">
        <v>44</v>
      </c>
      <c r="P32" s="4" t="s">
        <v>44</v>
      </c>
      <c r="Q32" s="4" t="s">
        <v>43</v>
      </c>
      <c r="R32" s="4" t="s">
        <v>43</v>
      </c>
      <c r="S32" s="4" t="s">
        <v>43</v>
      </c>
      <c r="T32" s="4">
        <v>10</v>
      </c>
      <c r="U32" s="4" t="s">
        <v>45</v>
      </c>
      <c r="V32" s="4">
        <v>-10</v>
      </c>
      <c r="W32" s="4" t="s">
        <v>46</v>
      </c>
      <c r="X32" s="4">
        <v>-10</v>
      </c>
      <c r="Y32" s="4" t="s">
        <v>50</v>
      </c>
      <c r="Z32" s="4">
        <v>-10</v>
      </c>
      <c r="AA32" s="4" t="s">
        <v>47</v>
      </c>
      <c r="AB32" s="4">
        <v>-10</v>
      </c>
      <c r="AC32" s="6">
        <f>+(+AB32+Z32+X32+V32+T32+M32+K32+I32+G32+E32)/100</f>
        <v>-0.21</v>
      </c>
      <c r="AD32" s="7" t="str">
        <f t="shared" si="0"/>
        <v>BAJO</v>
      </c>
      <c r="AE32" s="4" t="s">
        <v>51</v>
      </c>
      <c r="AF32" s="27">
        <v>24</v>
      </c>
    </row>
    <row r="33" spans="1:32" s="55" customFormat="1" ht="180.75" customHeight="1" x14ac:dyDescent="0.25">
      <c r="A33" s="4" t="s">
        <v>77</v>
      </c>
      <c r="B33" s="4" t="s">
        <v>57</v>
      </c>
      <c r="C33" s="4" t="s">
        <v>56</v>
      </c>
      <c r="D33" s="4" t="s">
        <v>39</v>
      </c>
      <c r="E33" s="4">
        <v>1</v>
      </c>
      <c r="F33" s="4" t="s">
        <v>40</v>
      </c>
      <c r="G33" s="4">
        <v>1</v>
      </c>
      <c r="H33" s="4" t="s">
        <v>41</v>
      </c>
      <c r="I33" s="4">
        <v>1</v>
      </c>
      <c r="J33" s="4" t="s">
        <v>42</v>
      </c>
      <c r="K33" s="4">
        <v>5</v>
      </c>
      <c r="L33" s="4" t="s">
        <v>43</v>
      </c>
      <c r="M33" s="4">
        <v>1</v>
      </c>
      <c r="N33" s="5">
        <f>(+M33+K33+I33+G33+E33)/50</f>
        <v>0.18</v>
      </c>
      <c r="O33" s="4" t="s">
        <v>44</v>
      </c>
      <c r="P33" s="4" t="s">
        <v>44</v>
      </c>
      <c r="Q33" s="4" t="s">
        <v>43</v>
      </c>
      <c r="R33" s="4" t="s">
        <v>43</v>
      </c>
      <c r="S33" s="4" t="s">
        <v>43</v>
      </c>
      <c r="T33" s="4">
        <v>10</v>
      </c>
      <c r="U33" s="4" t="s">
        <v>45</v>
      </c>
      <c r="V33" s="4">
        <v>-10</v>
      </c>
      <c r="W33" s="4" t="s">
        <v>46</v>
      </c>
      <c r="X33" s="4">
        <v>-10</v>
      </c>
      <c r="Y33" s="4" t="s">
        <v>50</v>
      </c>
      <c r="Z33" s="4">
        <v>-10</v>
      </c>
      <c r="AA33" s="4" t="s">
        <v>47</v>
      </c>
      <c r="AB33" s="4">
        <v>-10</v>
      </c>
      <c r="AC33" s="6">
        <f>+(+AB33+Z33+X33+V33+T33+M33+K33+I33+G33+E33)/100</f>
        <v>-0.21</v>
      </c>
      <c r="AD33" s="7" t="str">
        <f t="shared" si="0"/>
        <v>BAJO</v>
      </c>
      <c r="AE33" s="4" t="s">
        <v>51</v>
      </c>
      <c r="AF33" s="27">
        <v>1</v>
      </c>
    </row>
    <row r="34" spans="1:32" s="55" customFormat="1" ht="180.75" customHeight="1" x14ac:dyDescent="0.25">
      <c r="A34" s="4" t="s">
        <v>77</v>
      </c>
      <c r="B34" s="4" t="s">
        <v>61</v>
      </c>
      <c r="C34" s="4" t="s">
        <v>132</v>
      </c>
      <c r="D34" s="4" t="s">
        <v>39</v>
      </c>
      <c r="E34" s="4">
        <v>1</v>
      </c>
      <c r="F34" s="4" t="s">
        <v>40</v>
      </c>
      <c r="G34" s="4">
        <v>1</v>
      </c>
      <c r="H34" s="4" t="s">
        <v>41</v>
      </c>
      <c r="I34" s="4">
        <v>1</v>
      </c>
      <c r="J34" s="4" t="s">
        <v>42</v>
      </c>
      <c r="K34" s="4">
        <v>5</v>
      </c>
      <c r="L34" s="4" t="s">
        <v>43</v>
      </c>
      <c r="M34" s="4">
        <v>1</v>
      </c>
      <c r="N34" s="5">
        <f>(+M34+K34+I34+G34+E34)/50</f>
        <v>0.18</v>
      </c>
      <c r="O34" s="4" t="s">
        <v>44</v>
      </c>
      <c r="P34" s="4" t="s">
        <v>44</v>
      </c>
      <c r="Q34" s="4" t="s">
        <v>43</v>
      </c>
      <c r="R34" s="4" t="s">
        <v>43</v>
      </c>
      <c r="S34" s="4" t="s">
        <v>43</v>
      </c>
      <c r="T34" s="4">
        <v>10</v>
      </c>
      <c r="U34" s="4" t="s">
        <v>45</v>
      </c>
      <c r="V34" s="4">
        <v>-10</v>
      </c>
      <c r="W34" s="4" t="s">
        <v>46</v>
      </c>
      <c r="X34" s="4">
        <v>-10</v>
      </c>
      <c r="Y34" s="4" t="s">
        <v>50</v>
      </c>
      <c r="Z34" s="4">
        <v>-10</v>
      </c>
      <c r="AA34" s="4" t="s">
        <v>47</v>
      </c>
      <c r="AB34" s="4">
        <v>-10</v>
      </c>
      <c r="AC34" s="6">
        <f>+(+AB34+Z34+X34+V34+T34+M34+K34+I34+G34+E34)/100</f>
        <v>-0.21</v>
      </c>
      <c r="AD34" s="7" t="str">
        <f t="shared" si="0"/>
        <v>BAJO</v>
      </c>
      <c r="AE34" s="4" t="s">
        <v>52</v>
      </c>
      <c r="AF34" s="27">
        <v>3</v>
      </c>
    </row>
    <row r="35" spans="1:32" s="55" customFormat="1" ht="180.75" customHeight="1" x14ac:dyDescent="0.25">
      <c r="A35" s="4" t="s">
        <v>77</v>
      </c>
      <c r="B35" s="4" t="s">
        <v>57</v>
      </c>
      <c r="C35" s="4" t="s">
        <v>133</v>
      </c>
      <c r="D35" s="4" t="s">
        <v>39</v>
      </c>
      <c r="E35" s="4">
        <v>1</v>
      </c>
      <c r="F35" s="4" t="s">
        <v>40</v>
      </c>
      <c r="G35" s="4">
        <v>1</v>
      </c>
      <c r="H35" s="4" t="s">
        <v>41</v>
      </c>
      <c r="I35" s="4">
        <v>1</v>
      </c>
      <c r="J35" s="4" t="s">
        <v>42</v>
      </c>
      <c r="K35" s="4">
        <v>5</v>
      </c>
      <c r="L35" s="4" t="s">
        <v>43</v>
      </c>
      <c r="M35" s="4">
        <v>1</v>
      </c>
      <c r="N35" s="5">
        <f>(+M35+K35+I35+G35+E35)/50</f>
        <v>0.18</v>
      </c>
      <c r="O35" s="4" t="s">
        <v>44</v>
      </c>
      <c r="P35" s="4" t="s">
        <v>44</v>
      </c>
      <c r="Q35" s="4" t="s">
        <v>43</v>
      </c>
      <c r="R35" s="4" t="s">
        <v>43</v>
      </c>
      <c r="S35" s="4" t="s">
        <v>43</v>
      </c>
      <c r="T35" s="4">
        <v>10</v>
      </c>
      <c r="U35" s="4" t="s">
        <v>45</v>
      </c>
      <c r="V35" s="4">
        <v>-10</v>
      </c>
      <c r="W35" s="4" t="s">
        <v>46</v>
      </c>
      <c r="X35" s="4">
        <v>-10</v>
      </c>
      <c r="Y35" s="4" t="s">
        <v>50</v>
      </c>
      <c r="Z35" s="4">
        <v>-10</v>
      </c>
      <c r="AA35" s="4" t="s">
        <v>47</v>
      </c>
      <c r="AB35" s="4">
        <v>-10</v>
      </c>
      <c r="AC35" s="6">
        <f>+(+AB35+Z35+X35+V35+T35+M35+K35+I35+G35+E35)/100</f>
        <v>-0.21</v>
      </c>
      <c r="AD35" s="7" t="str">
        <f t="shared" si="0"/>
        <v>BAJO</v>
      </c>
      <c r="AE35" s="4" t="s">
        <v>51</v>
      </c>
      <c r="AF35" s="27">
        <v>1</v>
      </c>
    </row>
    <row r="36" spans="1:32" s="55" customFormat="1" ht="180.75" customHeight="1" x14ac:dyDescent="0.25">
      <c r="A36" s="4" t="s">
        <v>77</v>
      </c>
      <c r="B36" s="4" t="s">
        <v>48</v>
      </c>
      <c r="C36" s="4" t="s">
        <v>134</v>
      </c>
      <c r="D36" s="4" t="s">
        <v>39</v>
      </c>
      <c r="E36" s="4">
        <v>1</v>
      </c>
      <c r="F36" s="4" t="s">
        <v>40</v>
      </c>
      <c r="G36" s="4">
        <v>1</v>
      </c>
      <c r="H36" s="4" t="s">
        <v>41</v>
      </c>
      <c r="I36" s="4">
        <v>1</v>
      </c>
      <c r="J36" s="4" t="s">
        <v>42</v>
      </c>
      <c r="K36" s="4">
        <v>5</v>
      </c>
      <c r="L36" s="4" t="s">
        <v>43</v>
      </c>
      <c r="M36" s="4">
        <v>1</v>
      </c>
      <c r="N36" s="5">
        <f>(+M36+K36+I36+G36+E36)/50</f>
        <v>0.18</v>
      </c>
      <c r="O36" s="4" t="s">
        <v>44</v>
      </c>
      <c r="P36" s="4" t="s">
        <v>44</v>
      </c>
      <c r="Q36" s="4" t="s">
        <v>43</v>
      </c>
      <c r="R36" s="4" t="s">
        <v>43</v>
      </c>
      <c r="S36" s="4" t="s">
        <v>43</v>
      </c>
      <c r="T36" s="4">
        <v>10</v>
      </c>
      <c r="U36" s="4" t="s">
        <v>45</v>
      </c>
      <c r="V36" s="4">
        <v>-10</v>
      </c>
      <c r="W36" s="4" t="s">
        <v>46</v>
      </c>
      <c r="X36" s="4">
        <v>-10</v>
      </c>
      <c r="Y36" s="4" t="s">
        <v>50</v>
      </c>
      <c r="Z36" s="4">
        <v>-10</v>
      </c>
      <c r="AA36" s="4" t="s">
        <v>47</v>
      </c>
      <c r="AB36" s="4">
        <v>-10</v>
      </c>
      <c r="AC36" s="6">
        <f>+(+AB36+Z36+X36+V36+T36+M36+K36+I36+G36+E36)/100</f>
        <v>-0.21</v>
      </c>
      <c r="AD36" s="7" t="str">
        <f t="shared" si="0"/>
        <v>BAJO</v>
      </c>
      <c r="AE36" s="4" t="s">
        <v>52</v>
      </c>
      <c r="AF36" s="27">
        <v>4</v>
      </c>
    </row>
    <row r="37" spans="1:32" s="55" customFormat="1" ht="180.75" customHeight="1" x14ac:dyDescent="0.25">
      <c r="A37" s="4" t="s">
        <v>77</v>
      </c>
      <c r="B37" s="4" t="s">
        <v>55</v>
      </c>
      <c r="C37" s="4" t="s">
        <v>135</v>
      </c>
      <c r="D37" s="4" t="s">
        <v>39</v>
      </c>
      <c r="E37" s="4">
        <v>1</v>
      </c>
      <c r="F37" s="4" t="s">
        <v>40</v>
      </c>
      <c r="G37" s="4">
        <v>1</v>
      </c>
      <c r="H37" s="4" t="s">
        <v>41</v>
      </c>
      <c r="I37" s="4">
        <v>1</v>
      </c>
      <c r="J37" s="4" t="s">
        <v>42</v>
      </c>
      <c r="K37" s="4">
        <v>5</v>
      </c>
      <c r="L37" s="4" t="s">
        <v>43</v>
      </c>
      <c r="M37" s="4">
        <v>1</v>
      </c>
      <c r="N37" s="5">
        <f>(+M37+K37+I37+G37+E37)/50</f>
        <v>0.18</v>
      </c>
      <c r="O37" s="4" t="s">
        <v>44</v>
      </c>
      <c r="P37" s="4" t="s">
        <v>44</v>
      </c>
      <c r="Q37" s="4" t="s">
        <v>43</v>
      </c>
      <c r="R37" s="4" t="s">
        <v>43</v>
      </c>
      <c r="S37" s="4" t="s">
        <v>43</v>
      </c>
      <c r="T37" s="4">
        <v>10</v>
      </c>
      <c r="U37" s="4" t="s">
        <v>45</v>
      </c>
      <c r="V37" s="4">
        <v>-10</v>
      </c>
      <c r="W37" s="4" t="s">
        <v>46</v>
      </c>
      <c r="X37" s="4">
        <v>-10</v>
      </c>
      <c r="Y37" s="4" t="s">
        <v>50</v>
      </c>
      <c r="Z37" s="4">
        <v>-10</v>
      </c>
      <c r="AA37" s="4" t="s">
        <v>47</v>
      </c>
      <c r="AB37" s="4">
        <v>-10</v>
      </c>
      <c r="AC37" s="6">
        <f>+(+AB37+Z37+X37+V37+T37+M37+K37+I37+G37+E37)/100</f>
        <v>-0.21</v>
      </c>
      <c r="AD37" s="7" t="str">
        <f t="shared" si="0"/>
        <v>BAJO</v>
      </c>
      <c r="AE37" s="4" t="s">
        <v>52</v>
      </c>
      <c r="AF37" s="27">
        <v>51</v>
      </c>
    </row>
    <row r="38" spans="1:32" s="55" customFormat="1" ht="180.75" customHeight="1" x14ac:dyDescent="0.25">
      <c r="A38" s="4" t="s">
        <v>77</v>
      </c>
      <c r="B38" s="4" t="s">
        <v>74</v>
      </c>
      <c r="C38" s="4" t="s">
        <v>75</v>
      </c>
      <c r="D38" s="4" t="s">
        <v>39</v>
      </c>
      <c r="E38" s="4">
        <v>1</v>
      </c>
      <c r="F38" s="4" t="s">
        <v>40</v>
      </c>
      <c r="G38" s="4">
        <v>1</v>
      </c>
      <c r="H38" s="4" t="s">
        <v>41</v>
      </c>
      <c r="I38" s="4">
        <v>1</v>
      </c>
      <c r="J38" s="4" t="s">
        <v>42</v>
      </c>
      <c r="K38" s="4">
        <v>5</v>
      </c>
      <c r="L38" s="4" t="s">
        <v>43</v>
      </c>
      <c r="M38" s="4">
        <v>1</v>
      </c>
      <c r="N38" s="5">
        <f>(+M38+K38+I38+G38+E38)/50</f>
        <v>0.18</v>
      </c>
      <c r="O38" s="4" t="s">
        <v>44</v>
      </c>
      <c r="P38" s="4" t="s">
        <v>44</v>
      </c>
      <c r="Q38" s="4" t="s">
        <v>43</v>
      </c>
      <c r="R38" s="4" t="s">
        <v>43</v>
      </c>
      <c r="S38" s="4" t="s">
        <v>43</v>
      </c>
      <c r="T38" s="4">
        <v>10</v>
      </c>
      <c r="U38" s="4" t="s">
        <v>45</v>
      </c>
      <c r="V38" s="4">
        <v>-10</v>
      </c>
      <c r="W38" s="4" t="s">
        <v>46</v>
      </c>
      <c r="X38" s="4">
        <v>-10</v>
      </c>
      <c r="Y38" s="4" t="s">
        <v>50</v>
      </c>
      <c r="Z38" s="4">
        <v>-10</v>
      </c>
      <c r="AA38" s="4" t="s">
        <v>47</v>
      </c>
      <c r="AB38" s="4">
        <v>-10</v>
      </c>
      <c r="AC38" s="6">
        <f>+(+AB38+Z38+X38+V38+T38+M38+K38+I38+G38+E38)/100</f>
        <v>-0.21</v>
      </c>
      <c r="AD38" s="7" t="str">
        <f t="shared" si="0"/>
        <v>BAJO</v>
      </c>
      <c r="AE38" s="4" t="s">
        <v>51</v>
      </c>
      <c r="AF38" s="27">
        <v>1</v>
      </c>
    </row>
    <row r="39" spans="1:32" s="55" customFormat="1" ht="180.75" customHeight="1" x14ac:dyDescent="0.25">
      <c r="A39" s="4" t="s">
        <v>77</v>
      </c>
      <c r="B39" s="4" t="s">
        <v>37</v>
      </c>
      <c r="C39" s="4" t="s">
        <v>136</v>
      </c>
      <c r="D39" s="4" t="s">
        <v>39</v>
      </c>
      <c r="E39" s="4">
        <v>1</v>
      </c>
      <c r="F39" s="4" t="s">
        <v>40</v>
      </c>
      <c r="G39" s="4">
        <v>1</v>
      </c>
      <c r="H39" s="4" t="s">
        <v>41</v>
      </c>
      <c r="I39" s="4">
        <v>1</v>
      </c>
      <c r="J39" s="4" t="s">
        <v>42</v>
      </c>
      <c r="K39" s="4">
        <v>5</v>
      </c>
      <c r="L39" s="4" t="s">
        <v>43</v>
      </c>
      <c r="M39" s="4">
        <v>1</v>
      </c>
      <c r="N39" s="5">
        <f>(+M39+K39+I39+G39+E39)/50</f>
        <v>0.18</v>
      </c>
      <c r="O39" s="4" t="s">
        <v>44</v>
      </c>
      <c r="P39" s="4" t="s">
        <v>44</v>
      </c>
      <c r="Q39" s="4" t="s">
        <v>43</v>
      </c>
      <c r="R39" s="4" t="s">
        <v>43</v>
      </c>
      <c r="S39" s="4" t="s">
        <v>43</v>
      </c>
      <c r="T39" s="4">
        <v>10</v>
      </c>
      <c r="U39" s="4" t="s">
        <v>45</v>
      </c>
      <c r="V39" s="4">
        <v>-10</v>
      </c>
      <c r="W39" s="4" t="s">
        <v>46</v>
      </c>
      <c r="X39" s="4">
        <v>-10</v>
      </c>
      <c r="Y39" s="4" t="s">
        <v>50</v>
      </c>
      <c r="Z39" s="4">
        <v>-10</v>
      </c>
      <c r="AA39" s="4" t="s">
        <v>47</v>
      </c>
      <c r="AB39" s="4">
        <v>-10</v>
      </c>
      <c r="AC39" s="6">
        <f>+(+AB39+Z39+X39+V39+T39+M39+K39+I39+G39+E39)/100</f>
        <v>-0.21</v>
      </c>
      <c r="AD39" s="7" t="str">
        <f t="shared" si="0"/>
        <v>BAJO</v>
      </c>
      <c r="AE39" s="4" t="s">
        <v>51</v>
      </c>
      <c r="AF39" s="27">
        <v>1</v>
      </c>
    </row>
    <row r="40" spans="1:32" s="55" customFormat="1" ht="180.75" customHeight="1" x14ac:dyDescent="0.25">
      <c r="A40" s="4" t="s">
        <v>77</v>
      </c>
      <c r="B40" s="4" t="s">
        <v>85</v>
      </c>
      <c r="C40" s="4" t="s">
        <v>56</v>
      </c>
      <c r="D40" s="4" t="s">
        <v>39</v>
      </c>
      <c r="E40" s="4">
        <v>1</v>
      </c>
      <c r="F40" s="4" t="s">
        <v>40</v>
      </c>
      <c r="G40" s="4">
        <v>1</v>
      </c>
      <c r="H40" s="4" t="s">
        <v>41</v>
      </c>
      <c r="I40" s="4">
        <v>1</v>
      </c>
      <c r="J40" s="4" t="s">
        <v>42</v>
      </c>
      <c r="K40" s="4">
        <v>5</v>
      </c>
      <c r="L40" s="4" t="s">
        <v>43</v>
      </c>
      <c r="M40" s="4">
        <v>1</v>
      </c>
      <c r="N40" s="5">
        <f>(+M40+K40+I40+G40+E40)/50</f>
        <v>0.18</v>
      </c>
      <c r="O40" s="4" t="s">
        <v>44</v>
      </c>
      <c r="P40" s="4" t="s">
        <v>44</v>
      </c>
      <c r="Q40" s="4" t="s">
        <v>43</v>
      </c>
      <c r="R40" s="4" t="s">
        <v>43</v>
      </c>
      <c r="S40" s="4" t="s">
        <v>43</v>
      </c>
      <c r="T40" s="4">
        <v>10</v>
      </c>
      <c r="U40" s="4" t="s">
        <v>45</v>
      </c>
      <c r="V40" s="4">
        <v>-10</v>
      </c>
      <c r="W40" s="4" t="s">
        <v>46</v>
      </c>
      <c r="X40" s="4">
        <v>-10</v>
      </c>
      <c r="Y40" s="4" t="s">
        <v>50</v>
      </c>
      <c r="Z40" s="4">
        <v>-10</v>
      </c>
      <c r="AA40" s="4" t="s">
        <v>47</v>
      </c>
      <c r="AB40" s="4">
        <v>-10</v>
      </c>
      <c r="AC40" s="6">
        <f>+(+AB40+Z40+X40+V40+T40+M40+K40+I40+G40+E40)/100</f>
        <v>-0.21</v>
      </c>
      <c r="AD40" s="7" t="str">
        <f t="shared" si="0"/>
        <v>BAJO</v>
      </c>
      <c r="AE40" s="4" t="s">
        <v>51</v>
      </c>
      <c r="AF40" s="27">
        <v>38</v>
      </c>
    </row>
    <row r="41" spans="1:32" s="55" customFormat="1" ht="180.75" customHeight="1" x14ac:dyDescent="0.25">
      <c r="A41" s="4" t="s">
        <v>77</v>
      </c>
      <c r="B41" s="4" t="s">
        <v>57</v>
      </c>
      <c r="C41" s="4" t="s">
        <v>56</v>
      </c>
      <c r="D41" s="4" t="s">
        <v>39</v>
      </c>
      <c r="E41" s="4">
        <v>1</v>
      </c>
      <c r="F41" s="4" t="s">
        <v>40</v>
      </c>
      <c r="G41" s="4">
        <v>1</v>
      </c>
      <c r="H41" s="4" t="s">
        <v>41</v>
      </c>
      <c r="I41" s="4">
        <v>1</v>
      </c>
      <c r="J41" s="4" t="s">
        <v>42</v>
      </c>
      <c r="K41" s="4">
        <v>5</v>
      </c>
      <c r="L41" s="4" t="s">
        <v>43</v>
      </c>
      <c r="M41" s="4">
        <v>1</v>
      </c>
      <c r="N41" s="5">
        <f>(+M41+K41+I41+G41+E41)/50</f>
        <v>0.18</v>
      </c>
      <c r="O41" s="4" t="s">
        <v>44</v>
      </c>
      <c r="P41" s="4" t="s">
        <v>44</v>
      </c>
      <c r="Q41" s="4" t="s">
        <v>43</v>
      </c>
      <c r="R41" s="4" t="s">
        <v>43</v>
      </c>
      <c r="S41" s="4" t="s">
        <v>43</v>
      </c>
      <c r="T41" s="4">
        <v>10</v>
      </c>
      <c r="U41" s="4" t="s">
        <v>45</v>
      </c>
      <c r="V41" s="4">
        <v>-10</v>
      </c>
      <c r="W41" s="4" t="s">
        <v>46</v>
      </c>
      <c r="X41" s="4">
        <v>-10</v>
      </c>
      <c r="Y41" s="4" t="s">
        <v>50</v>
      </c>
      <c r="Z41" s="4">
        <v>-10</v>
      </c>
      <c r="AA41" s="4" t="s">
        <v>47</v>
      </c>
      <c r="AB41" s="4">
        <v>-10</v>
      </c>
      <c r="AC41" s="6">
        <f>+(+AB41+Z41+X41+V41+T41+M41+K41+I41+G41+E41)/100</f>
        <v>-0.21</v>
      </c>
      <c r="AD41" s="7" t="str">
        <f t="shared" si="0"/>
        <v>BAJO</v>
      </c>
      <c r="AE41" s="4" t="s">
        <v>51</v>
      </c>
      <c r="AF41" s="27">
        <v>1</v>
      </c>
    </row>
    <row r="42" spans="1:32" s="55" customFormat="1" ht="180.75" customHeight="1" x14ac:dyDescent="0.25">
      <c r="A42" s="4" t="s">
        <v>77</v>
      </c>
      <c r="B42" s="4" t="s">
        <v>86</v>
      </c>
      <c r="C42" s="4" t="s">
        <v>137</v>
      </c>
      <c r="D42" s="4" t="s">
        <v>39</v>
      </c>
      <c r="E42" s="4">
        <v>1</v>
      </c>
      <c r="F42" s="4" t="s">
        <v>40</v>
      </c>
      <c r="G42" s="4">
        <v>1</v>
      </c>
      <c r="H42" s="4" t="s">
        <v>41</v>
      </c>
      <c r="I42" s="4">
        <v>1</v>
      </c>
      <c r="J42" s="4" t="s">
        <v>42</v>
      </c>
      <c r="K42" s="4">
        <v>5</v>
      </c>
      <c r="L42" s="4" t="s">
        <v>43</v>
      </c>
      <c r="M42" s="4">
        <v>1</v>
      </c>
      <c r="N42" s="5">
        <f>(+M42+K42+I42+G42+E42)/50</f>
        <v>0.18</v>
      </c>
      <c r="O42" s="4" t="s">
        <v>44</v>
      </c>
      <c r="P42" s="4" t="s">
        <v>44</v>
      </c>
      <c r="Q42" s="4" t="s">
        <v>43</v>
      </c>
      <c r="R42" s="4" t="s">
        <v>43</v>
      </c>
      <c r="S42" s="4" t="s">
        <v>43</v>
      </c>
      <c r="T42" s="4">
        <v>10</v>
      </c>
      <c r="U42" s="4" t="s">
        <v>45</v>
      </c>
      <c r="V42" s="4">
        <v>-10</v>
      </c>
      <c r="W42" s="4" t="s">
        <v>46</v>
      </c>
      <c r="X42" s="4">
        <v>-10</v>
      </c>
      <c r="Y42" s="4" t="s">
        <v>50</v>
      </c>
      <c r="Z42" s="4">
        <v>-10</v>
      </c>
      <c r="AA42" s="4" t="s">
        <v>47</v>
      </c>
      <c r="AB42" s="4">
        <v>-10</v>
      </c>
      <c r="AC42" s="6">
        <f>+(+AB42+Z42+X42+V42+T42+M42+K42+I42+G42+E42)/100</f>
        <v>-0.21</v>
      </c>
      <c r="AD42" s="7" t="str">
        <f t="shared" si="0"/>
        <v>BAJO</v>
      </c>
      <c r="AE42" s="4" t="s">
        <v>51</v>
      </c>
      <c r="AF42" s="27">
        <v>54</v>
      </c>
    </row>
    <row r="43" spans="1:32" s="55" customFormat="1" ht="180.75" customHeight="1" x14ac:dyDescent="0.25">
      <c r="A43" s="4" t="s">
        <v>77</v>
      </c>
      <c r="B43" s="4" t="s">
        <v>87</v>
      </c>
      <c r="C43" s="4" t="s">
        <v>138</v>
      </c>
      <c r="D43" s="4" t="s">
        <v>39</v>
      </c>
      <c r="E43" s="4">
        <v>1</v>
      </c>
      <c r="F43" s="4" t="s">
        <v>40</v>
      </c>
      <c r="G43" s="4">
        <v>1</v>
      </c>
      <c r="H43" s="4" t="s">
        <v>41</v>
      </c>
      <c r="I43" s="4">
        <v>1</v>
      </c>
      <c r="J43" s="4" t="s">
        <v>42</v>
      </c>
      <c r="K43" s="4">
        <v>5</v>
      </c>
      <c r="L43" s="4" t="s">
        <v>43</v>
      </c>
      <c r="M43" s="4">
        <v>1</v>
      </c>
      <c r="N43" s="5">
        <f>(+M43+K43+I43+G43+E43)/50</f>
        <v>0.18</v>
      </c>
      <c r="O43" s="4" t="s">
        <v>44</v>
      </c>
      <c r="P43" s="4" t="s">
        <v>44</v>
      </c>
      <c r="Q43" s="4" t="s">
        <v>43</v>
      </c>
      <c r="R43" s="4" t="s">
        <v>43</v>
      </c>
      <c r="S43" s="4" t="s">
        <v>43</v>
      </c>
      <c r="T43" s="4">
        <v>10</v>
      </c>
      <c r="U43" s="4" t="s">
        <v>45</v>
      </c>
      <c r="V43" s="4">
        <v>-10</v>
      </c>
      <c r="W43" s="4" t="s">
        <v>46</v>
      </c>
      <c r="X43" s="4">
        <v>-10</v>
      </c>
      <c r="Y43" s="4" t="s">
        <v>50</v>
      </c>
      <c r="Z43" s="4">
        <v>-10</v>
      </c>
      <c r="AA43" s="4" t="s">
        <v>47</v>
      </c>
      <c r="AB43" s="4">
        <v>-10</v>
      </c>
      <c r="AC43" s="6">
        <f>+(+AB43+Z43+X43+V43+T43+M43+K43+I43+G43+E43)/100</f>
        <v>-0.21</v>
      </c>
      <c r="AD43" s="7" t="str">
        <f t="shared" si="0"/>
        <v>BAJO</v>
      </c>
      <c r="AE43" s="4" t="s">
        <v>51</v>
      </c>
      <c r="AF43" s="27">
        <v>23</v>
      </c>
    </row>
    <row r="44" spans="1:32" s="55" customFormat="1" ht="180.75" customHeight="1" x14ac:dyDescent="0.25">
      <c r="A44" s="4" t="s">
        <v>77</v>
      </c>
      <c r="B44" s="4" t="s">
        <v>88</v>
      </c>
      <c r="C44" s="4" t="s">
        <v>137</v>
      </c>
      <c r="D44" s="4" t="s">
        <v>39</v>
      </c>
      <c r="E44" s="4">
        <v>1</v>
      </c>
      <c r="F44" s="4" t="s">
        <v>40</v>
      </c>
      <c r="G44" s="4">
        <v>1</v>
      </c>
      <c r="H44" s="4" t="s">
        <v>41</v>
      </c>
      <c r="I44" s="4">
        <v>1</v>
      </c>
      <c r="J44" s="4" t="s">
        <v>42</v>
      </c>
      <c r="K44" s="4">
        <v>5</v>
      </c>
      <c r="L44" s="4" t="s">
        <v>43</v>
      </c>
      <c r="M44" s="4">
        <v>1</v>
      </c>
      <c r="N44" s="5">
        <f>(+M44+K44+I44+G44+E44)/50</f>
        <v>0.18</v>
      </c>
      <c r="O44" s="4" t="s">
        <v>44</v>
      </c>
      <c r="P44" s="4" t="s">
        <v>44</v>
      </c>
      <c r="Q44" s="4" t="s">
        <v>43</v>
      </c>
      <c r="R44" s="4" t="s">
        <v>43</v>
      </c>
      <c r="S44" s="4" t="s">
        <v>43</v>
      </c>
      <c r="T44" s="4">
        <v>10</v>
      </c>
      <c r="U44" s="4" t="s">
        <v>45</v>
      </c>
      <c r="V44" s="4">
        <v>-10</v>
      </c>
      <c r="W44" s="4" t="s">
        <v>46</v>
      </c>
      <c r="X44" s="4">
        <v>-10</v>
      </c>
      <c r="Y44" s="4" t="s">
        <v>50</v>
      </c>
      <c r="Z44" s="4">
        <v>-10</v>
      </c>
      <c r="AA44" s="4" t="s">
        <v>47</v>
      </c>
      <c r="AB44" s="4">
        <v>-10</v>
      </c>
      <c r="AC44" s="6">
        <f>+(+AB44+Z44+X44+V44+T44+M44+K44+I44+G44+E44)/100</f>
        <v>-0.21</v>
      </c>
      <c r="AD44" s="7" t="str">
        <f t="shared" si="0"/>
        <v>BAJO</v>
      </c>
      <c r="AE44" s="4" t="s">
        <v>51</v>
      </c>
      <c r="AF44" s="27">
        <v>42</v>
      </c>
    </row>
    <row r="45" spans="1:32" s="55" customFormat="1" ht="180.75" customHeight="1" x14ac:dyDescent="0.25">
      <c r="A45" s="4" t="s">
        <v>77</v>
      </c>
      <c r="B45" s="4" t="s">
        <v>89</v>
      </c>
      <c r="C45" s="4" t="s">
        <v>139</v>
      </c>
      <c r="D45" s="4" t="s">
        <v>39</v>
      </c>
      <c r="E45" s="4">
        <v>1</v>
      </c>
      <c r="F45" s="4" t="s">
        <v>40</v>
      </c>
      <c r="G45" s="4">
        <v>1</v>
      </c>
      <c r="H45" s="4" t="s">
        <v>41</v>
      </c>
      <c r="I45" s="4">
        <v>1</v>
      </c>
      <c r="J45" s="4" t="s">
        <v>42</v>
      </c>
      <c r="K45" s="4">
        <v>5</v>
      </c>
      <c r="L45" s="4" t="s">
        <v>43</v>
      </c>
      <c r="M45" s="4">
        <v>1</v>
      </c>
      <c r="N45" s="5">
        <f>(+M45+K45+I45+G45+E45)/50</f>
        <v>0.18</v>
      </c>
      <c r="O45" s="4" t="s">
        <v>44</v>
      </c>
      <c r="P45" s="4" t="s">
        <v>44</v>
      </c>
      <c r="Q45" s="4" t="s">
        <v>43</v>
      </c>
      <c r="R45" s="4" t="s">
        <v>43</v>
      </c>
      <c r="S45" s="4" t="s">
        <v>43</v>
      </c>
      <c r="T45" s="4">
        <v>10</v>
      </c>
      <c r="U45" s="4" t="s">
        <v>45</v>
      </c>
      <c r="V45" s="4">
        <v>-10</v>
      </c>
      <c r="W45" s="4" t="s">
        <v>46</v>
      </c>
      <c r="X45" s="4">
        <v>-10</v>
      </c>
      <c r="Y45" s="4" t="s">
        <v>50</v>
      </c>
      <c r="Z45" s="4">
        <v>-10</v>
      </c>
      <c r="AA45" s="4" t="s">
        <v>47</v>
      </c>
      <c r="AB45" s="4">
        <v>-10</v>
      </c>
      <c r="AC45" s="6">
        <f>+(+AB45+Z45+X45+V45+T45+M45+K45+I45+G45+E45)/100</f>
        <v>-0.21</v>
      </c>
      <c r="AD45" s="7" t="str">
        <f t="shared" si="0"/>
        <v>BAJO</v>
      </c>
      <c r="AE45" s="4" t="s">
        <v>51</v>
      </c>
      <c r="AF45" s="27">
        <v>5</v>
      </c>
    </row>
    <row r="46" spans="1:32" s="55" customFormat="1" ht="180.75" customHeight="1" x14ac:dyDescent="0.25">
      <c r="A46" s="4" t="s">
        <v>77</v>
      </c>
      <c r="B46" s="4" t="s">
        <v>90</v>
      </c>
      <c r="C46" s="4" t="s">
        <v>56</v>
      </c>
      <c r="D46" s="4" t="s">
        <v>39</v>
      </c>
      <c r="E46" s="4">
        <v>1</v>
      </c>
      <c r="F46" s="4" t="s">
        <v>40</v>
      </c>
      <c r="G46" s="4">
        <v>1</v>
      </c>
      <c r="H46" s="4" t="s">
        <v>41</v>
      </c>
      <c r="I46" s="4">
        <v>1</v>
      </c>
      <c r="J46" s="4" t="s">
        <v>42</v>
      </c>
      <c r="K46" s="4">
        <v>5</v>
      </c>
      <c r="L46" s="4" t="s">
        <v>43</v>
      </c>
      <c r="M46" s="4">
        <v>1</v>
      </c>
      <c r="N46" s="5">
        <f>(+M46+K46+I46+G46+E46)/50</f>
        <v>0.18</v>
      </c>
      <c r="O46" s="4" t="s">
        <v>44</v>
      </c>
      <c r="P46" s="4" t="s">
        <v>44</v>
      </c>
      <c r="Q46" s="4" t="s">
        <v>43</v>
      </c>
      <c r="R46" s="4" t="s">
        <v>43</v>
      </c>
      <c r="S46" s="4" t="s">
        <v>43</v>
      </c>
      <c r="T46" s="4">
        <v>10</v>
      </c>
      <c r="U46" s="4" t="s">
        <v>45</v>
      </c>
      <c r="V46" s="4">
        <v>-10</v>
      </c>
      <c r="W46" s="4" t="s">
        <v>46</v>
      </c>
      <c r="X46" s="4">
        <v>-10</v>
      </c>
      <c r="Y46" s="4" t="s">
        <v>50</v>
      </c>
      <c r="Z46" s="4">
        <v>-10</v>
      </c>
      <c r="AA46" s="4" t="s">
        <v>47</v>
      </c>
      <c r="AB46" s="4">
        <v>-10</v>
      </c>
      <c r="AC46" s="6">
        <f>+(+AB46+Z46+X46+V46+T46+M46+K46+I46+G46+E46)/100</f>
        <v>-0.21</v>
      </c>
      <c r="AD46" s="7" t="str">
        <f t="shared" si="0"/>
        <v>BAJO</v>
      </c>
      <c r="AE46" s="4" t="s">
        <v>51</v>
      </c>
      <c r="AF46" s="27">
        <v>93</v>
      </c>
    </row>
    <row r="47" spans="1:32" s="55" customFormat="1" ht="180.75" customHeight="1" x14ac:dyDescent="0.25">
      <c r="A47" s="4" t="s">
        <v>77</v>
      </c>
      <c r="B47" s="4" t="s">
        <v>61</v>
      </c>
      <c r="C47" s="4" t="s">
        <v>132</v>
      </c>
      <c r="D47" s="4" t="s">
        <v>39</v>
      </c>
      <c r="E47" s="4">
        <v>1</v>
      </c>
      <c r="F47" s="4" t="s">
        <v>40</v>
      </c>
      <c r="G47" s="4">
        <v>1</v>
      </c>
      <c r="H47" s="4" t="s">
        <v>41</v>
      </c>
      <c r="I47" s="4">
        <v>1</v>
      </c>
      <c r="J47" s="4" t="s">
        <v>42</v>
      </c>
      <c r="K47" s="4">
        <v>5</v>
      </c>
      <c r="L47" s="4" t="s">
        <v>43</v>
      </c>
      <c r="M47" s="4">
        <v>1</v>
      </c>
      <c r="N47" s="5">
        <f>(+M47+K47+I47+G47+E47)/50</f>
        <v>0.18</v>
      </c>
      <c r="O47" s="4" t="s">
        <v>44</v>
      </c>
      <c r="P47" s="4" t="s">
        <v>44</v>
      </c>
      <c r="Q47" s="4" t="s">
        <v>43</v>
      </c>
      <c r="R47" s="4" t="s">
        <v>43</v>
      </c>
      <c r="S47" s="4" t="s">
        <v>43</v>
      </c>
      <c r="T47" s="4">
        <v>10</v>
      </c>
      <c r="U47" s="4" t="s">
        <v>45</v>
      </c>
      <c r="V47" s="4">
        <v>-10</v>
      </c>
      <c r="W47" s="4" t="s">
        <v>46</v>
      </c>
      <c r="X47" s="4">
        <v>-10</v>
      </c>
      <c r="Y47" s="4" t="s">
        <v>50</v>
      </c>
      <c r="Z47" s="4">
        <v>-10</v>
      </c>
      <c r="AA47" s="4" t="s">
        <v>47</v>
      </c>
      <c r="AB47" s="4">
        <v>-10</v>
      </c>
      <c r="AC47" s="6">
        <f>+(+AB47+Z47+X47+V47+T47+M47+K47+I47+G47+E47)/100</f>
        <v>-0.21</v>
      </c>
      <c r="AD47" s="7" t="str">
        <f t="shared" si="0"/>
        <v>BAJO</v>
      </c>
      <c r="AE47" s="4" t="s">
        <v>52</v>
      </c>
      <c r="AF47" s="27">
        <v>3</v>
      </c>
    </row>
    <row r="48" spans="1:32" s="55" customFormat="1" ht="180.75" customHeight="1" x14ac:dyDescent="0.25">
      <c r="A48" s="4" t="s">
        <v>78</v>
      </c>
      <c r="B48" s="4" t="s">
        <v>91</v>
      </c>
      <c r="C48" s="4" t="s">
        <v>140</v>
      </c>
      <c r="D48" s="4" t="s">
        <v>39</v>
      </c>
      <c r="E48" s="4">
        <v>1</v>
      </c>
      <c r="F48" s="4" t="s">
        <v>40</v>
      </c>
      <c r="G48" s="4">
        <v>1</v>
      </c>
      <c r="H48" s="4" t="s">
        <v>41</v>
      </c>
      <c r="I48" s="4">
        <v>1</v>
      </c>
      <c r="J48" s="4" t="s">
        <v>42</v>
      </c>
      <c r="K48" s="4">
        <v>5</v>
      </c>
      <c r="L48" s="4" t="s">
        <v>43</v>
      </c>
      <c r="M48" s="4">
        <v>1</v>
      </c>
      <c r="N48" s="5">
        <f>(+M48+K48+I48+G48+E48)/50</f>
        <v>0.18</v>
      </c>
      <c r="O48" s="4" t="s">
        <v>44</v>
      </c>
      <c r="P48" s="4" t="s">
        <v>44</v>
      </c>
      <c r="Q48" s="4" t="s">
        <v>43</v>
      </c>
      <c r="R48" s="4" t="s">
        <v>43</v>
      </c>
      <c r="S48" s="4" t="s">
        <v>43</v>
      </c>
      <c r="T48" s="4">
        <v>10</v>
      </c>
      <c r="U48" s="4" t="s">
        <v>45</v>
      </c>
      <c r="V48" s="4">
        <v>-10</v>
      </c>
      <c r="W48" s="4" t="s">
        <v>46</v>
      </c>
      <c r="X48" s="4">
        <v>-10</v>
      </c>
      <c r="Y48" s="4" t="s">
        <v>50</v>
      </c>
      <c r="Z48" s="4">
        <v>-10</v>
      </c>
      <c r="AA48" s="4" t="s">
        <v>47</v>
      </c>
      <c r="AB48" s="4">
        <v>-10</v>
      </c>
      <c r="AC48" s="6">
        <f>+(+AB48+Z48+X48+V48+T48+M48+K48+I48+G48+E48)/100</f>
        <v>-0.21</v>
      </c>
      <c r="AD48" s="7" t="str">
        <f t="shared" si="0"/>
        <v>BAJO</v>
      </c>
      <c r="AE48" s="4" t="s">
        <v>52</v>
      </c>
      <c r="AF48" s="27">
        <v>71</v>
      </c>
    </row>
    <row r="49" spans="1:32" s="55" customFormat="1" ht="180.75" customHeight="1" x14ac:dyDescent="0.25">
      <c r="A49" s="4" t="s">
        <v>77</v>
      </c>
      <c r="B49" s="4" t="s">
        <v>57</v>
      </c>
      <c r="C49" s="4" t="s">
        <v>141</v>
      </c>
      <c r="D49" s="4" t="s">
        <v>39</v>
      </c>
      <c r="E49" s="4">
        <v>1</v>
      </c>
      <c r="F49" s="4" t="s">
        <v>40</v>
      </c>
      <c r="G49" s="4">
        <v>1</v>
      </c>
      <c r="H49" s="4" t="s">
        <v>41</v>
      </c>
      <c r="I49" s="4">
        <v>1</v>
      </c>
      <c r="J49" s="4" t="s">
        <v>42</v>
      </c>
      <c r="K49" s="4">
        <v>5</v>
      </c>
      <c r="L49" s="4" t="s">
        <v>43</v>
      </c>
      <c r="M49" s="4">
        <v>1</v>
      </c>
      <c r="N49" s="5">
        <f>(+M49+K49+I49+G49+E49)/50</f>
        <v>0.18</v>
      </c>
      <c r="O49" s="4" t="s">
        <v>44</v>
      </c>
      <c r="P49" s="4" t="s">
        <v>44</v>
      </c>
      <c r="Q49" s="4" t="s">
        <v>43</v>
      </c>
      <c r="R49" s="4" t="s">
        <v>43</v>
      </c>
      <c r="S49" s="4" t="s">
        <v>43</v>
      </c>
      <c r="T49" s="4">
        <v>10</v>
      </c>
      <c r="U49" s="4" t="s">
        <v>45</v>
      </c>
      <c r="V49" s="4">
        <v>-10</v>
      </c>
      <c r="W49" s="4" t="s">
        <v>46</v>
      </c>
      <c r="X49" s="4">
        <v>-10</v>
      </c>
      <c r="Y49" s="4" t="s">
        <v>50</v>
      </c>
      <c r="Z49" s="4">
        <v>-10</v>
      </c>
      <c r="AA49" s="4" t="s">
        <v>47</v>
      </c>
      <c r="AB49" s="4">
        <v>-10</v>
      </c>
      <c r="AC49" s="6">
        <f>+(+AB49+Z49+X49+V49+T49+M49+K49+I49+G49+E49)/100</f>
        <v>-0.21</v>
      </c>
      <c r="AD49" s="7" t="str">
        <f t="shared" si="0"/>
        <v>BAJO</v>
      </c>
      <c r="AE49" s="4" t="s">
        <v>51</v>
      </c>
      <c r="AF49" s="27">
        <v>1</v>
      </c>
    </row>
    <row r="50" spans="1:32" s="55" customFormat="1" ht="180.75" customHeight="1" x14ac:dyDescent="0.25">
      <c r="A50" s="4" t="s">
        <v>77</v>
      </c>
      <c r="B50" s="4" t="s">
        <v>57</v>
      </c>
      <c r="C50" s="4" t="s">
        <v>142</v>
      </c>
      <c r="D50" s="4" t="s">
        <v>39</v>
      </c>
      <c r="E50" s="4">
        <v>1</v>
      </c>
      <c r="F50" s="4" t="s">
        <v>40</v>
      </c>
      <c r="G50" s="4">
        <v>1</v>
      </c>
      <c r="H50" s="4" t="s">
        <v>41</v>
      </c>
      <c r="I50" s="4">
        <v>1</v>
      </c>
      <c r="J50" s="4" t="s">
        <v>42</v>
      </c>
      <c r="K50" s="4">
        <v>5</v>
      </c>
      <c r="L50" s="4" t="s">
        <v>43</v>
      </c>
      <c r="M50" s="4">
        <v>1</v>
      </c>
      <c r="N50" s="5">
        <f>(+M50+K50+I50+G50+E50)/50</f>
        <v>0.18</v>
      </c>
      <c r="O50" s="4" t="s">
        <v>44</v>
      </c>
      <c r="P50" s="4" t="s">
        <v>44</v>
      </c>
      <c r="Q50" s="4" t="s">
        <v>43</v>
      </c>
      <c r="R50" s="4" t="s">
        <v>43</v>
      </c>
      <c r="S50" s="4" t="s">
        <v>43</v>
      </c>
      <c r="T50" s="4">
        <v>10</v>
      </c>
      <c r="U50" s="4" t="s">
        <v>45</v>
      </c>
      <c r="V50" s="4">
        <v>-10</v>
      </c>
      <c r="W50" s="4" t="s">
        <v>46</v>
      </c>
      <c r="X50" s="4">
        <v>-10</v>
      </c>
      <c r="Y50" s="4" t="s">
        <v>50</v>
      </c>
      <c r="Z50" s="4">
        <v>-10</v>
      </c>
      <c r="AA50" s="4" t="s">
        <v>47</v>
      </c>
      <c r="AB50" s="4">
        <v>-10</v>
      </c>
      <c r="AC50" s="6">
        <f>+(+AB50+Z50+X50+V50+T50+M50+K50+I50+G50+E50)/100</f>
        <v>-0.21</v>
      </c>
      <c r="AD50" s="7" t="str">
        <f t="shared" si="0"/>
        <v>BAJO</v>
      </c>
      <c r="AE50" s="4" t="s">
        <v>52</v>
      </c>
      <c r="AF50" s="27">
        <v>1</v>
      </c>
    </row>
    <row r="51" spans="1:32" s="55" customFormat="1" ht="180.75" customHeight="1" x14ac:dyDescent="0.25">
      <c r="A51" s="4" t="s">
        <v>77</v>
      </c>
      <c r="B51" s="4" t="s">
        <v>92</v>
      </c>
      <c r="C51" s="4" t="s">
        <v>143</v>
      </c>
      <c r="D51" s="4" t="s">
        <v>39</v>
      </c>
      <c r="E51" s="4">
        <v>1</v>
      </c>
      <c r="F51" s="4" t="s">
        <v>40</v>
      </c>
      <c r="G51" s="4">
        <v>1</v>
      </c>
      <c r="H51" s="4" t="s">
        <v>41</v>
      </c>
      <c r="I51" s="4">
        <v>1</v>
      </c>
      <c r="J51" s="4" t="s">
        <v>42</v>
      </c>
      <c r="K51" s="4">
        <v>5</v>
      </c>
      <c r="L51" s="4" t="s">
        <v>43</v>
      </c>
      <c r="M51" s="4">
        <v>1</v>
      </c>
      <c r="N51" s="5">
        <f>(+M51+K51+I51+G51+E51)/50</f>
        <v>0.18</v>
      </c>
      <c r="O51" s="4" t="s">
        <v>44</v>
      </c>
      <c r="P51" s="4" t="s">
        <v>44</v>
      </c>
      <c r="Q51" s="4" t="s">
        <v>43</v>
      </c>
      <c r="R51" s="4" t="s">
        <v>43</v>
      </c>
      <c r="S51" s="4" t="s">
        <v>43</v>
      </c>
      <c r="T51" s="4">
        <v>10</v>
      </c>
      <c r="U51" s="4" t="s">
        <v>45</v>
      </c>
      <c r="V51" s="4">
        <v>-10</v>
      </c>
      <c r="W51" s="4" t="s">
        <v>46</v>
      </c>
      <c r="X51" s="4">
        <v>-10</v>
      </c>
      <c r="Y51" s="4" t="s">
        <v>50</v>
      </c>
      <c r="Z51" s="4">
        <v>-10</v>
      </c>
      <c r="AA51" s="4" t="s">
        <v>47</v>
      </c>
      <c r="AB51" s="4">
        <v>-10</v>
      </c>
      <c r="AC51" s="6">
        <f>+(+AB51+Z51+X51+V51+T51+M51+K51+I51+G51+E51)/100</f>
        <v>-0.21</v>
      </c>
      <c r="AD51" s="7" t="str">
        <f t="shared" si="0"/>
        <v>BAJO</v>
      </c>
      <c r="AE51" s="4" t="s">
        <v>52</v>
      </c>
      <c r="AF51" s="27">
        <v>4</v>
      </c>
    </row>
    <row r="52" spans="1:32" s="55" customFormat="1" ht="180.75" customHeight="1" x14ac:dyDescent="0.25">
      <c r="A52" s="4" t="s">
        <v>78</v>
      </c>
      <c r="B52" s="4" t="s">
        <v>76</v>
      </c>
      <c r="C52" s="4" t="s">
        <v>56</v>
      </c>
      <c r="D52" s="4" t="s">
        <v>39</v>
      </c>
      <c r="E52" s="4">
        <v>1</v>
      </c>
      <c r="F52" s="4" t="s">
        <v>40</v>
      </c>
      <c r="G52" s="4">
        <v>1</v>
      </c>
      <c r="H52" s="4" t="s">
        <v>41</v>
      </c>
      <c r="I52" s="4">
        <v>1</v>
      </c>
      <c r="J52" s="4" t="s">
        <v>42</v>
      </c>
      <c r="K52" s="4">
        <v>5</v>
      </c>
      <c r="L52" s="4" t="s">
        <v>43</v>
      </c>
      <c r="M52" s="4">
        <v>1</v>
      </c>
      <c r="N52" s="5">
        <f>(+M52+K52+I52+G52+E52)/50</f>
        <v>0.18</v>
      </c>
      <c r="O52" s="4" t="s">
        <v>44</v>
      </c>
      <c r="P52" s="4" t="s">
        <v>44</v>
      </c>
      <c r="Q52" s="4" t="s">
        <v>43</v>
      </c>
      <c r="R52" s="4" t="s">
        <v>43</v>
      </c>
      <c r="S52" s="4" t="s">
        <v>43</v>
      </c>
      <c r="T52" s="4">
        <v>10</v>
      </c>
      <c r="U52" s="4" t="s">
        <v>45</v>
      </c>
      <c r="V52" s="4">
        <v>-10</v>
      </c>
      <c r="W52" s="4" t="s">
        <v>46</v>
      </c>
      <c r="X52" s="4">
        <v>-10</v>
      </c>
      <c r="Y52" s="4" t="s">
        <v>50</v>
      </c>
      <c r="Z52" s="4">
        <v>-10</v>
      </c>
      <c r="AA52" s="4" t="s">
        <v>47</v>
      </c>
      <c r="AB52" s="4">
        <v>-10</v>
      </c>
      <c r="AC52" s="6">
        <f>+(+AB52+Z52+X52+V52+T52+M52+K52+I52+G52+E52)/100</f>
        <v>-0.21</v>
      </c>
      <c r="AD52" s="7" t="str">
        <f t="shared" si="0"/>
        <v>BAJO</v>
      </c>
      <c r="AE52" s="4" t="s">
        <v>52</v>
      </c>
      <c r="AF52" s="27">
        <v>128</v>
      </c>
    </row>
    <row r="53" spans="1:32" s="55" customFormat="1" ht="180.75" customHeight="1" x14ac:dyDescent="0.25">
      <c r="A53" s="4" t="s">
        <v>78</v>
      </c>
      <c r="B53" s="4" t="s">
        <v>82</v>
      </c>
      <c r="C53" s="4" t="s">
        <v>56</v>
      </c>
      <c r="D53" s="4" t="s">
        <v>39</v>
      </c>
      <c r="E53" s="4">
        <v>1</v>
      </c>
      <c r="F53" s="4" t="s">
        <v>40</v>
      </c>
      <c r="G53" s="4">
        <v>1</v>
      </c>
      <c r="H53" s="4" t="s">
        <v>41</v>
      </c>
      <c r="I53" s="4">
        <v>1</v>
      </c>
      <c r="J53" s="4" t="s">
        <v>42</v>
      </c>
      <c r="K53" s="4">
        <v>5</v>
      </c>
      <c r="L53" s="4" t="s">
        <v>43</v>
      </c>
      <c r="M53" s="4">
        <v>1</v>
      </c>
      <c r="N53" s="5">
        <f>(+M53+K53+I53+G53+E53)/50</f>
        <v>0.18</v>
      </c>
      <c r="O53" s="4" t="s">
        <v>44</v>
      </c>
      <c r="P53" s="4" t="s">
        <v>44</v>
      </c>
      <c r="Q53" s="4" t="s">
        <v>43</v>
      </c>
      <c r="R53" s="4" t="s">
        <v>43</v>
      </c>
      <c r="S53" s="4" t="s">
        <v>43</v>
      </c>
      <c r="T53" s="4">
        <v>10</v>
      </c>
      <c r="U53" s="4" t="s">
        <v>45</v>
      </c>
      <c r="V53" s="4">
        <v>-10</v>
      </c>
      <c r="W53" s="4" t="s">
        <v>46</v>
      </c>
      <c r="X53" s="4">
        <v>-10</v>
      </c>
      <c r="Y53" s="4" t="s">
        <v>50</v>
      </c>
      <c r="Z53" s="4">
        <v>-10</v>
      </c>
      <c r="AA53" s="4" t="s">
        <v>47</v>
      </c>
      <c r="AB53" s="4">
        <v>-10</v>
      </c>
      <c r="AC53" s="6">
        <f>+(+AB53+Z53+X53+V53+T53+M53+K53+I53+G53+E53)/100</f>
        <v>-0.21</v>
      </c>
      <c r="AD53" s="7" t="str">
        <f t="shared" si="0"/>
        <v>BAJO</v>
      </c>
      <c r="AE53" s="4" t="s">
        <v>52</v>
      </c>
      <c r="AF53" s="27">
        <v>468</v>
      </c>
    </row>
    <row r="54" spans="1:32" s="55" customFormat="1" ht="180.75" customHeight="1" x14ac:dyDescent="0.25">
      <c r="A54" s="4" t="s">
        <v>78</v>
      </c>
      <c r="B54" s="4" t="s">
        <v>93</v>
      </c>
      <c r="C54" s="4" t="s">
        <v>144</v>
      </c>
      <c r="D54" s="4" t="s">
        <v>39</v>
      </c>
      <c r="E54" s="4">
        <v>1</v>
      </c>
      <c r="F54" s="4" t="s">
        <v>40</v>
      </c>
      <c r="G54" s="4">
        <v>1</v>
      </c>
      <c r="H54" s="4" t="s">
        <v>41</v>
      </c>
      <c r="I54" s="4">
        <v>1</v>
      </c>
      <c r="J54" s="4" t="s">
        <v>42</v>
      </c>
      <c r="K54" s="4">
        <v>5</v>
      </c>
      <c r="L54" s="4" t="s">
        <v>43</v>
      </c>
      <c r="M54" s="4">
        <v>1</v>
      </c>
      <c r="N54" s="5">
        <f>(+M54+K54+I54+G54+E54)/50</f>
        <v>0.18</v>
      </c>
      <c r="O54" s="4" t="s">
        <v>44</v>
      </c>
      <c r="P54" s="4" t="s">
        <v>44</v>
      </c>
      <c r="Q54" s="4" t="s">
        <v>43</v>
      </c>
      <c r="R54" s="4" t="s">
        <v>43</v>
      </c>
      <c r="S54" s="4" t="s">
        <v>43</v>
      </c>
      <c r="T54" s="4">
        <v>10</v>
      </c>
      <c r="U54" s="4" t="s">
        <v>45</v>
      </c>
      <c r="V54" s="4">
        <v>-10</v>
      </c>
      <c r="W54" s="4" t="s">
        <v>46</v>
      </c>
      <c r="X54" s="4">
        <v>-10</v>
      </c>
      <c r="Y54" s="4" t="s">
        <v>50</v>
      </c>
      <c r="Z54" s="4">
        <v>-10</v>
      </c>
      <c r="AA54" s="4" t="s">
        <v>47</v>
      </c>
      <c r="AB54" s="4">
        <v>-10</v>
      </c>
      <c r="AC54" s="6">
        <f>+(+AB54+Z54+X54+V54+T54+M54+K54+I54+G54+E54)/100</f>
        <v>-0.21</v>
      </c>
      <c r="AD54" s="7" t="str">
        <f t="shared" si="0"/>
        <v>BAJO</v>
      </c>
      <c r="AE54" s="4" t="s">
        <v>52</v>
      </c>
      <c r="AF54" s="27">
        <v>125</v>
      </c>
    </row>
    <row r="55" spans="1:32" s="55" customFormat="1" ht="180.75" customHeight="1" x14ac:dyDescent="0.25">
      <c r="A55" s="4" t="s">
        <v>78</v>
      </c>
      <c r="B55" s="4" t="s">
        <v>93</v>
      </c>
      <c r="C55" s="4" t="s">
        <v>145</v>
      </c>
      <c r="D55" s="4" t="s">
        <v>39</v>
      </c>
      <c r="E55" s="4">
        <v>1</v>
      </c>
      <c r="F55" s="4" t="s">
        <v>40</v>
      </c>
      <c r="G55" s="4">
        <v>1</v>
      </c>
      <c r="H55" s="4" t="s">
        <v>41</v>
      </c>
      <c r="I55" s="4">
        <v>1</v>
      </c>
      <c r="J55" s="4" t="s">
        <v>42</v>
      </c>
      <c r="K55" s="4">
        <v>5</v>
      </c>
      <c r="L55" s="4" t="s">
        <v>43</v>
      </c>
      <c r="M55" s="4">
        <v>1</v>
      </c>
      <c r="N55" s="5">
        <f>(+M55+K55+I55+G55+E55)/50</f>
        <v>0.18</v>
      </c>
      <c r="O55" s="4" t="s">
        <v>44</v>
      </c>
      <c r="P55" s="4" t="s">
        <v>44</v>
      </c>
      <c r="Q55" s="4" t="s">
        <v>43</v>
      </c>
      <c r="R55" s="4" t="s">
        <v>43</v>
      </c>
      <c r="S55" s="4" t="s">
        <v>43</v>
      </c>
      <c r="T55" s="4">
        <v>10</v>
      </c>
      <c r="U55" s="4" t="s">
        <v>45</v>
      </c>
      <c r="V55" s="4">
        <v>-10</v>
      </c>
      <c r="W55" s="4" t="s">
        <v>46</v>
      </c>
      <c r="X55" s="4">
        <v>-10</v>
      </c>
      <c r="Y55" s="4" t="s">
        <v>50</v>
      </c>
      <c r="Z55" s="4">
        <v>-10</v>
      </c>
      <c r="AA55" s="4" t="s">
        <v>47</v>
      </c>
      <c r="AB55" s="4">
        <v>-10</v>
      </c>
      <c r="AC55" s="6">
        <f>+(+AB55+Z55+X55+V55+T55+M55+K55+I55+G55+E55)/100</f>
        <v>-0.21</v>
      </c>
      <c r="AD55" s="7" t="str">
        <f t="shared" si="0"/>
        <v>BAJO</v>
      </c>
      <c r="AE55" s="4" t="s">
        <v>52</v>
      </c>
      <c r="AF55" s="27">
        <v>125</v>
      </c>
    </row>
    <row r="56" spans="1:32" s="55" customFormat="1" ht="180.75" customHeight="1" x14ac:dyDescent="0.25">
      <c r="A56" s="4" t="s">
        <v>78</v>
      </c>
      <c r="B56" s="4" t="s">
        <v>93</v>
      </c>
      <c r="C56" s="4" t="s">
        <v>146</v>
      </c>
      <c r="D56" s="4" t="s">
        <v>39</v>
      </c>
      <c r="E56" s="4">
        <v>1</v>
      </c>
      <c r="F56" s="4" t="s">
        <v>40</v>
      </c>
      <c r="G56" s="4">
        <v>1</v>
      </c>
      <c r="H56" s="4" t="s">
        <v>41</v>
      </c>
      <c r="I56" s="4">
        <v>1</v>
      </c>
      <c r="J56" s="4" t="s">
        <v>42</v>
      </c>
      <c r="K56" s="4">
        <v>5</v>
      </c>
      <c r="L56" s="4" t="s">
        <v>43</v>
      </c>
      <c r="M56" s="4">
        <v>1</v>
      </c>
      <c r="N56" s="5">
        <f>(+M56+K56+I56+G56+E56)/50</f>
        <v>0.18</v>
      </c>
      <c r="O56" s="4" t="s">
        <v>44</v>
      </c>
      <c r="P56" s="4" t="s">
        <v>44</v>
      </c>
      <c r="Q56" s="4" t="s">
        <v>43</v>
      </c>
      <c r="R56" s="4" t="s">
        <v>43</v>
      </c>
      <c r="S56" s="4" t="s">
        <v>43</v>
      </c>
      <c r="T56" s="4">
        <v>10</v>
      </c>
      <c r="U56" s="4" t="s">
        <v>45</v>
      </c>
      <c r="V56" s="4">
        <v>-10</v>
      </c>
      <c r="W56" s="4" t="s">
        <v>46</v>
      </c>
      <c r="X56" s="4">
        <v>-10</v>
      </c>
      <c r="Y56" s="4" t="s">
        <v>50</v>
      </c>
      <c r="Z56" s="4">
        <v>-10</v>
      </c>
      <c r="AA56" s="4" t="s">
        <v>47</v>
      </c>
      <c r="AB56" s="4">
        <v>-10</v>
      </c>
      <c r="AC56" s="6">
        <f>+(+AB56+Z56+X56+V56+T56+M56+K56+I56+G56+E56)/100</f>
        <v>-0.21</v>
      </c>
      <c r="AD56" s="7" t="str">
        <f t="shared" si="0"/>
        <v>BAJO</v>
      </c>
      <c r="AE56" s="4" t="s">
        <v>52</v>
      </c>
      <c r="AF56" s="27">
        <v>125</v>
      </c>
    </row>
    <row r="57" spans="1:32" s="55" customFormat="1" ht="180.75" customHeight="1" x14ac:dyDescent="0.25">
      <c r="A57" s="4" t="s">
        <v>78</v>
      </c>
      <c r="B57" s="4" t="s">
        <v>93</v>
      </c>
      <c r="C57" s="4" t="s">
        <v>147</v>
      </c>
      <c r="D57" s="4" t="s">
        <v>39</v>
      </c>
      <c r="E57" s="4">
        <v>1</v>
      </c>
      <c r="F57" s="4" t="s">
        <v>40</v>
      </c>
      <c r="G57" s="4">
        <v>1</v>
      </c>
      <c r="H57" s="4" t="s">
        <v>41</v>
      </c>
      <c r="I57" s="4">
        <v>1</v>
      </c>
      <c r="J57" s="4" t="s">
        <v>42</v>
      </c>
      <c r="K57" s="4">
        <v>5</v>
      </c>
      <c r="L57" s="4" t="s">
        <v>43</v>
      </c>
      <c r="M57" s="4">
        <v>1</v>
      </c>
      <c r="N57" s="5">
        <f>(+M57+K57+I57+G57+E57)/50</f>
        <v>0.18</v>
      </c>
      <c r="O57" s="4" t="s">
        <v>44</v>
      </c>
      <c r="P57" s="4" t="s">
        <v>44</v>
      </c>
      <c r="Q57" s="4" t="s">
        <v>43</v>
      </c>
      <c r="R57" s="4" t="s">
        <v>43</v>
      </c>
      <c r="S57" s="4" t="s">
        <v>43</v>
      </c>
      <c r="T57" s="4">
        <v>10</v>
      </c>
      <c r="U57" s="4" t="s">
        <v>45</v>
      </c>
      <c r="V57" s="4">
        <v>-10</v>
      </c>
      <c r="W57" s="4" t="s">
        <v>46</v>
      </c>
      <c r="X57" s="4">
        <v>-10</v>
      </c>
      <c r="Y57" s="4" t="s">
        <v>50</v>
      </c>
      <c r="Z57" s="4">
        <v>-10</v>
      </c>
      <c r="AA57" s="4" t="s">
        <v>47</v>
      </c>
      <c r="AB57" s="4">
        <v>-10</v>
      </c>
      <c r="AC57" s="6">
        <f>+(+AB57+Z57+X57+V57+T57+M57+K57+I57+G57+E57)/100</f>
        <v>-0.21</v>
      </c>
      <c r="AD57" s="7" t="str">
        <f t="shared" si="0"/>
        <v>BAJO</v>
      </c>
      <c r="AE57" s="4" t="s">
        <v>52</v>
      </c>
      <c r="AF57" s="27">
        <v>125</v>
      </c>
    </row>
    <row r="58" spans="1:32" s="55" customFormat="1" ht="180.75" customHeight="1" x14ac:dyDescent="0.25">
      <c r="A58" s="4" t="s">
        <v>78</v>
      </c>
      <c r="B58" s="4" t="s">
        <v>94</v>
      </c>
      <c r="C58" s="4" t="s">
        <v>144</v>
      </c>
      <c r="D58" s="4" t="s">
        <v>39</v>
      </c>
      <c r="E58" s="4">
        <v>1</v>
      </c>
      <c r="F58" s="4" t="s">
        <v>40</v>
      </c>
      <c r="G58" s="4">
        <v>1</v>
      </c>
      <c r="H58" s="4" t="s">
        <v>41</v>
      </c>
      <c r="I58" s="4">
        <v>1</v>
      </c>
      <c r="J58" s="4" t="s">
        <v>42</v>
      </c>
      <c r="K58" s="4">
        <v>5</v>
      </c>
      <c r="L58" s="4" t="s">
        <v>43</v>
      </c>
      <c r="M58" s="4">
        <v>1</v>
      </c>
      <c r="N58" s="5">
        <f>(+M58+K58+I58+G58+E58)/50</f>
        <v>0.18</v>
      </c>
      <c r="O58" s="4" t="s">
        <v>44</v>
      </c>
      <c r="P58" s="4" t="s">
        <v>44</v>
      </c>
      <c r="Q58" s="4" t="s">
        <v>43</v>
      </c>
      <c r="R58" s="4" t="s">
        <v>43</v>
      </c>
      <c r="S58" s="4" t="s">
        <v>43</v>
      </c>
      <c r="T58" s="4">
        <v>10</v>
      </c>
      <c r="U58" s="4" t="s">
        <v>45</v>
      </c>
      <c r="V58" s="4">
        <v>-10</v>
      </c>
      <c r="W58" s="4" t="s">
        <v>46</v>
      </c>
      <c r="X58" s="4">
        <v>-10</v>
      </c>
      <c r="Y58" s="4" t="s">
        <v>50</v>
      </c>
      <c r="Z58" s="4">
        <v>-10</v>
      </c>
      <c r="AA58" s="4" t="s">
        <v>47</v>
      </c>
      <c r="AB58" s="4">
        <v>-10</v>
      </c>
      <c r="AC58" s="6">
        <f>+(+AB58+Z58+X58+V58+T58+M58+K58+I58+G58+E58)/100</f>
        <v>-0.21</v>
      </c>
      <c r="AD58" s="7" t="str">
        <f t="shared" si="0"/>
        <v>BAJO</v>
      </c>
      <c r="AE58" s="4" t="s">
        <v>52</v>
      </c>
      <c r="AF58" s="27">
        <v>126</v>
      </c>
    </row>
    <row r="59" spans="1:32" s="55" customFormat="1" ht="180.75" customHeight="1" x14ac:dyDescent="0.25">
      <c r="A59" s="4" t="s">
        <v>78</v>
      </c>
      <c r="B59" s="4" t="s">
        <v>95</v>
      </c>
      <c r="C59" s="4" t="s">
        <v>148</v>
      </c>
      <c r="D59" s="4" t="s">
        <v>39</v>
      </c>
      <c r="E59" s="4">
        <v>1</v>
      </c>
      <c r="F59" s="4" t="s">
        <v>40</v>
      </c>
      <c r="G59" s="4">
        <v>1</v>
      </c>
      <c r="H59" s="4" t="s">
        <v>41</v>
      </c>
      <c r="I59" s="4">
        <v>1</v>
      </c>
      <c r="J59" s="4" t="s">
        <v>42</v>
      </c>
      <c r="K59" s="4">
        <v>5</v>
      </c>
      <c r="L59" s="4" t="s">
        <v>43</v>
      </c>
      <c r="M59" s="4">
        <v>1</v>
      </c>
      <c r="N59" s="5">
        <f>(+M59+K59+I59+G59+E59)/50</f>
        <v>0.18</v>
      </c>
      <c r="O59" s="4" t="s">
        <v>44</v>
      </c>
      <c r="P59" s="4" t="s">
        <v>44</v>
      </c>
      <c r="Q59" s="4" t="s">
        <v>43</v>
      </c>
      <c r="R59" s="4" t="s">
        <v>43</v>
      </c>
      <c r="S59" s="4" t="s">
        <v>43</v>
      </c>
      <c r="T59" s="4">
        <v>10</v>
      </c>
      <c r="U59" s="4" t="s">
        <v>45</v>
      </c>
      <c r="V59" s="4">
        <v>-10</v>
      </c>
      <c r="W59" s="4" t="s">
        <v>46</v>
      </c>
      <c r="X59" s="4">
        <v>-10</v>
      </c>
      <c r="Y59" s="4" t="s">
        <v>50</v>
      </c>
      <c r="Z59" s="4">
        <v>-10</v>
      </c>
      <c r="AA59" s="4" t="s">
        <v>47</v>
      </c>
      <c r="AB59" s="4">
        <v>-10</v>
      </c>
      <c r="AC59" s="6">
        <f>+(+AB59+Z59+X59+V59+T59+M59+K59+I59+G59+E59)/100</f>
        <v>-0.21</v>
      </c>
      <c r="AD59" s="7" t="str">
        <f t="shared" si="0"/>
        <v>BAJO</v>
      </c>
      <c r="AE59" s="4" t="s">
        <v>52</v>
      </c>
      <c r="AF59" s="27">
        <v>1</v>
      </c>
    </row>
    <row r="60" spans="1:32" s="55" customFormat="1" ht="180.75" customHeight="1" x14ac:dyDescent="0.25">
      <c r="A60" s="4" t="s">
        <v>78</v>
      </c>
      <c r="B60" s="4" t="s">
        <v>96</v>
      </c>
      <c r="C60" s="4" t="s">
        <v>56</v>
      </c>
      <c r="D60" s="4" t="s">
        <v>39</v>
      </c>
      <c r="E60" s="4">
        <v>1</v>
      </c>
      <c r="F60" s="4" t="s">
        <v>40</v>
      </c>
      <c r="G60" s="4">
        <v>1</v>
      </c>
      <c r="H60" s="4" t="s">
        <v>41</v>
      </c>
      <c r="I60" s="4">
        <v>1</v>
      </c>
      <c r="J60" s="4" t="s">
        <v>42</v>
      </c>
      <c r="K60" s="4">
        <v>5</v>
      </c>
      <c r="L60" s="4" t="s">
        <v>43</v>
      </c>
      <c r="M60" s="4">
        <v>1</v>
      </c>
      <c r="N60" s="5">
        <f>(+M60+K60+I60+G60+E60)/50</f>
        <v>0.18</v>
      </c>
      <c r="O60" s="4" t="s">
        <v>44</v>
      </c>
      <c r="P60" s="4" t="s">
        <v>44</v>
      </c>
      <c r="Q60" s="4" t="s">
        <v>43</v>
      </c>
      <c r="R60" s="4" t="s">
        <v>43</v>
      </c>
      <c r="S60" s="4" t="s">
        <v>43</v>
      </c>
      <c r="T60" s="4">
        <v>10</v>
      </c>
      <c r="U60" s="4" t="s">
        <v>45</v>
      </c>
      <c r="V60" s="4">
        <v>-10</v>
      </c>
      <c r="W60" s="4" t="s">
        <v>46</v>
      </c>
      <c r="X60" s="4">
        <v>-10</v>
      </c>
      <c r="Y60" s="4" t="s">
        <v>50</v>
      </c>
      <c r="Z60" s="4">
        <v>-10</v>
      </c>
      <c r="AA60" s="4" t="s">
        <v>47</v>
      </c>
      <c r="AB60" s="4">
        <v>-10</v>
      </c>
      <c r="AC60" s="6">
        <f>+(+AB60+Z60+X60+V60+T60+M60+K60+I60+G60+E60)/100</f>
        <v>-0.21</v>
      </c>
      <c r="AD60" s="7" t="str">
        <f>IF(AC60&lt;41%,"BAJO",IF(AC60&gt;60%,"ALTO","MEDIO"))</f>
        <v>BAJO</v>
      </c>
      <c r="AE60" s="4" t="s">
        <v>52</v>
      </c>
      <c r="AF60" s="27">
        <v>129</v>
      </c>
    </row>
    <row r="61" spans="1:32" s="55" customFormat="1" ht="180.75" customHeight="1" x14ac:dyDescent="0.25">
      <c r="A61" s="4" t="s">
        <v>78</v>
      </c>
      <c r="B61" s="4" t="s">
        <v>93</v>
      </c>
      <c r="C61" s="4" t="s">
        <v>149</v>
      </c>
      <c r="D61" s="4" t="s">
        <v>39</v>
      </c>
      <c r="E61" s="4">
        <v>1</v>
      </c>
      <c r="F61" s="4" t="s">
        <v>40</v>
      </c>
      <c r="G61" s="4">
        <v>1</v>
      </c>
      <c r="H61" s="4" t="s">
        <v>41</v>
      </c>
      <c r="I61" s="4">
        <v>1</v>
      </c>
      <c r="J61" s="4" t="s">
        <v>42</v>
      </c>
      <c r="K61" s="4">
        <v>5</v>
      </c>
      <c r="L61" s="4" t="s">
        <v>43</v>
      </c>
      <c r="M61" s="4">
        <v>1</v>
      </c>
      <c r="N61" s="5">
        <f>(+M61+K61+I61+G61+E61)/50</f>
        <v>0.18</v>
      </c>
      <c r="O61" s="4" t="s">
        <v>44</v>
      </c>
      <c r="P61" s="4" t="s">
        <v>44</v>
      </c>
      <c r="Q61" s="4" t="s">
        <v>43</v>
      </c>
      <c r="R61" s="4" t="s">
        <v>43</v>
      </c>
      <c r="S61" s="4" t="s">
        <v>43</v>
      </c>
      <c r="T61" s="4">
        <v>10</v>
      </c>
      <c r="U61" s="4" t="s">
        <v>45</v>
      </c>
      <c r="V61" s="4">
        <v>-10</v>
      </c>
      <c r="W61" s="4" t="s">
        <v>46</v>
      </c>
      <c r="X61" s="4">
        <v>-10</v>
      </c>
      <c r="Y61" s="4" t="s">
        <v>50</v>
      </c>
      <c r="Z61" s="4">
        <v>-10</v>
      </c>
      <c r="AA61" s="4" t="s">
        <v>47</v>
      </c>
      <c r="AB61" s="4">
        <v>-10</v>
      </c>
      <c r="AC61" s="6">
        <f>+(+AB61+Z61+X61+V61+T61+M61+K61+I61+G61+E61)/100</f>
        <v>-0.21</v>
      </c>
      <c r="AD61" s="7" t="str">
        <f>IF(AC61&lt;41%,"BAJO",IF(AC61&gt;60%,"ALTO","MEDIO"))</f>
        <v>BAJO</v>
      </c>
      <c r="AE61" s="4" t="s">
        <v>52</v>
      </c>
      <c r="AF61" s="27">
        <v>125</v>
      </c>
    </row>
    <row r="62" spans="1:32" s="55" customFormat="1" ht="180.75" customHeight="1" x14ac:dyDescent="0.25">
      <c r="A62" s="4" t="s">
        <v>78</v>
      </c>
      <c r="B62" s="4" t="s">
        <v>97</v>
      </c>
      <c r="C62" s="4" t="s">
        <v>150</v>
      </c>
      <c r="D62" s="4" t="s">
        <v>39</v>
      </c>
      <c r="E62" s="4">
        <v>1</v>
      </c>
      <c r="F62" s="4" t="s">
        <v>40</v>
      </c>
      <c r="G62" s="4">
        <v>1</v>
      </c>
      <c r="H62" s="4" t="s">
        <v>41</v>
      </c>
      <c r="I62" s="4">
        <v>1</v>
      </c>
      <c r="J62" s="4" t="s">
        <v>42</v>
      </c>
      <c r="K62" s="4">
        <v>5</v>
      </c>
      <c r="L62" s="4" t="s">
        <v>43</v>
      </c>
      <c r="M62" s="4">
        <v>1</v>
      </c>
      <c r="N62" s="5">
        <f>(+M62+K62+I62+G62+E62)/50</f>
        <v>0.18</v>
      </c>
      <c r="O62" s="4" t="s">
        <v>44</v>
      </c>
      <c r="P62" s="4" t="s">
        <v>44</v>
      </c>
      <c r="Q62" s="4" t="s">
        <v>43</v>
      </c>
      <c r="R62" s="4" t="s">
        <v>43</v>
      </c>
      <c r="S62" s="4" t="s">
        <v>43</v>
      </c>
      <c r="T62" s="4">
        <v>10</v>
      </c>
      <c r="U62" s="4" t="s">
        <v>45</v>
      </c>
      <c r="V62" s="4">
        <v>-10</v>
      </c>
      <c r="W62" s="4" t="s">
        <v>46</v>
      </c>
      <c r="X62" s="4">
        <v>-10</v>
      </c>
      <c r="Y62" s="4" t="s">
        <v>50</v>
      </c>
      <c r="Z62" s="4">
        <v>-10</v>
      </c>
      <c r="AA62" s="4" t="s">
        <v>47</v>
      </c>
      <c r="AB62" s="4">
        <v>-10</v>
      </c>
      <c r="AC62" s="6">
        <f>+(+AB62+Z62+X62+V62+T62+M62+K62+I62+G62+E62)/100</f>
        <v>-0.21</v>
      </c>
      <c r="AD62" s="7" t="str">
        <f>IF(AC62&lt;41%,"BAJO",IF(AC62&gt;60%,"ALTO","MEDIO"))</f>
        <v>BAJO</v>
      </c>
      <c r="AE62" s="4" t="s">
        <v>52</v>
      </c>
      <c r="AF62" s="27">
        <v>108</v>
      </c>
    </row>
    <row r="63" spans="1:32" s="55" customFormat="1" ht="180.75" customHeight="1" x14ac:dyDescent="0.25">
      <c r="A63" s="4" t="s">
        <v>78</v>
      </c>
      <c r="B63" s="4" t="s">
        <v>93</v>
      </c>
      <c r="C63" s="4" t="s">
        <v>150</v>
      </c>
      <c r="D63" s="4" t="s">
        <v>39</v>
      </c>
      <c r="E63" s="4">
        <v>1</v>
      </c>
      <c r="F63" s="4" t="s">
        <v>40</v>
      </c>
      <c r="G63" s="4">
        <v>1</v>
      </c>
      <c r="H63" s="4" t="s">
        <v>41</v>
      </c>
      <c r="I63" s="4">
        <v>1</v>
      </c>
      <c r="J63" s="4" t="s">
        <v>42</v>
      </c>
      <c r="K63" s="4">
        <v>5</v>
      </c>
      <c r="L63" s="4" t="s">
        <v>43</v>
      </c>
      <c r="M63" s="4">
        <v>1</v>
      </c>
      <c r="N63" s="5">
        <f>(+M63+K63+I63+G63+E63)/50</f>
        <v>0.18</v>
      </c>
      <c r="O63" s="4" t="s">
        <v>44</v>
      </c>
      <c r="P63" s="4" t="s">
        <v>44</v>
      </c>
      <c r="Q63" s="4" t="s">
        <v>43</v>
      </c>
      <c r="R63" s="4" t="s">
        <v>43</v>
      </c>
      <c r="S63" s="4" t="s">
        <v>43</v>
      </c>
      <c r="T63" s="4">
        <v>10</v>
      </c>
      <c r="U63" s="4" t="s">
        <v>45</v>
      </c>
      <c r="V63" s="4">
        <v>-10</v>
      </c>
      <c r="W63" s="4" t="s">
        <v>46</v>
      </c>
      <c r="X63" s="4">
        <v>-10</v>
      </c>
      <c r="Y63" s="4" t="s">
        <v>50</v>
      </c>
      <c r="Z63" s="4">
        <v>-10</v>
      </c>
      <c r="AA63" s="4" t="s">
        <v>47</v>
      </c>
      <c r="AB63" s="4">
        <v>-10</v>
      </c>
      <c r="AC63" s="6">
        <f>+(+AB63+Z63+X63+V63+T63+M63+K63+I63+G63+E63)/100</f>
        <v>-0.21</v>
      </c>
      <c r="AD63" s="7" t="str">
        <f>IF(AC63&lt;41%,"BAJO",IF(AC63&gt;60%,"ALTO","MEDIO"))</f>
        <v>BAJO</v>
      </c>
      <c r="AE63" s="4" t="s">
        <v>52</v>
      </c>
      <c r="AF63" s="27">
        <v>125</v>
      </c>
    </row>
    <row r="64" spans="1:32" s="55" customFormat="1" ht="180.75" customHeight="1" x14ac:dyDescent="0.25">
      <c r="A64" s="4" t="s">
        <v>78</v>
      </c>
      <c r="B64" s="4" t="s">
        <v>98</v>
      </c>
      <c r="C64" s="4" t="s">
        <v>151</v>
      </c>
      <c r="D64" s="4" t="s">
        <v>39</v>
      </c>
      <c r="E64" s="4">
        <v>1</v>
      </c>
      <c r="F64" s="4" t="s">
        <v>40</v>
      </c>
      <c r="G64" s="4">
        <v>1</v>
      </c>
      <c r="H64" s="4" t="s">
        <v>41</v>
      </c>
      <c r="I64" s="4">
        <v>1</v>
      </c>
      <c r="J64" s="4" t="s">
        <v>42</v>
      </c>
      <c r="K64" s="4">
        <v>5</v>
      </c>
      <c r="L64" s="4" t="s">
        <v>43</v>
      </c>
      <c r="M64" s="4">
        <v>1</v>
      </c>
      <c r="N64" s="5">
        <f>(+M64+K64+I64+G64+E64)/50</f>
        <v>0.18</v>
      </c>
      <c r="O64" s="4" t="s">
        <v>44</v>
      </c>
      <c r="P64" s="4" t="s">
        <v>44</v>
      </c>
      <c r="Q64" s="4" t="s">
        <v>43</v>
      </c>
      <c r="R64" s="4" t="s">
        <v>43</v>
      </c>
      <c r="S64" s="4" t="s">
        <v>43</v>
      </c>
      <c r="T64" s="4">
        <v>10</v>
      </c>
      <c r="U64" s="4" t="s">
        <v>45</v>
      </c>
      <c r="V64" s="4">
        <v>-10</v>
      </c>
      <c r="W64" s="4" t="s">
        <v>46</v>
      </c>
      <c r="X64" s="4">
        <v>-10</v>
      </c>
      <c r="Y64" s="4" t="s">
        <v>50</v>
      </c>
      <c r="Z64" s="4">
        <v>-10</v>
      </c>
      <c r="AA64" s="4" t="s">
        <v>47</v>
      </c>
      <c r="AB64" s="4">
        <v>-10</v>
      </c>
      <c r="AC64" s="6">
        <f>+(+AB64+Z64+X64+V64+T64+M64+K64+I64+G64+E64)/100</f>
        <v>-0.21</v>
      </c>
      <c r="AD64" s="7" t="str">
        <f>IF(AC64&lt;41%,"BAJO",IF(AC64&gt;60%,"ALTO","MEDIO"))</f>
        <v>BAJO</v>
      </c>
      <c r="AE64" s="4" t="s">
        <v>52</v>
      </c>
      <c r="AF64" s="27">
        <v>127</v>
      </c>
    </row>
    <row r="65" spans="1:32" s="55" customFormat="1" ht="180.75" customHeight="1" x14ac:dyDescent="0.25">
      <c r="A65" s="4" t="s">
        <v>78</v>
      </c>
      <c r="B65" s="4" t="s">
        <v>93</v>
      </c>
      <c r="C65" s="4" t="s">
        <v>152</v>
      </c>
      <c r="D65" s="4" t="s">
        <v>39</v>
      </c>
      <c r="E65" s="4">
        <v>1</v>
      </c>
      <c r="F65" s="4" t="s">
        <v>40</v>
      </c>
      <c r="G65" s="4">
        <v>1</v>
      </c>
      <c r="H65" s="4" t="s">
        <v>41</v>
      </c>
      <c r="I65" s="4">
        <v>1</v>
      </c>
      <c r="J65" s="4" t="s">
        <v>42</v>
      </c>
      <c r="K65" s="4">
        <v>5</v>
      </c>
      <c r="L65" s="4" t="s">
        <v>43</v>
      </c>
      <c r="M65" s="4">
        <v>1</v>
      </c>
      <c r="N65" s="5">
        <f>(+M65+K65+I65+G65+E65)/50</f>
        <v>0.18</v>
      </c>
      <c r="O65" s="4" t="s">
        <v>44</v>
      </c>
      <c r="P65" s="4" t="s">
        <v>44</v>
      </c>
      <c r="Q65" s="4" t="s">
        <v>43</v>
      </c>
      <c r="R65" s="4" t="s">
        <v>43</v>
      </c>
      <c r="S65" s="4" t="s">
        <v>43</v>
      </c>
      <c r="T65" s="4">
        <v>10</v>
      </c>
      <c r="U65" s="4" t="s">
        <v>45</v>
      </c>
      <c r="V65" s="4">
        <v>-10</v>
      </c>
      <c r="W65" s="4" t="s">
        <v>46</v>
      </c>
      <c r="X65" s="4">
        <v>-10</v>
      </c>
      <c r="Y65" s="4" t="s">
        <v>50</v>
      </c>
      <c r="Z65" s="4">
        <v>-10</v>
      </c>
      <c r="AA65" s="4" t="s">
        <v>47</v>
      </c>
      <c r="AB65" s="4">
        <v>-10</v>
      </c>
      <c r="AC65" s="6">
        <f>+(+AB65+Z65+X65+V65+T65+M65+K65+I65+G65+E65)/100</f>
        <v>-0.21</v>
      </c>
      <c r="AD65" s="7" t="str">
        <f>IF(AC65&lt;41%,"BAJO",IF(AC65&gt;60%,"ALTO","MEDIO"))</f>
        <v>BAJO</v>
      </c>
      <c r="AE65" s="4" t="s">
        <v>52</v>
      </c>
      <c r="AF65" s="27">
        <v>125</v>
      </c>
    </row>
    <row r="66" spans="1:32" s="55" customFormat="1" ht="180.75" customHeight="1" x14ac:dyDescent="0.25">
      <c r="A66" s="4" t="s">
        <v>78</v>
      </c>
      <c r="B66" s="4" t="s">
        <v>76</v>
      </c>
      <c r="C66" s="4" t="s">
        <v>56</v>
      </c>
      <c r="D66" s="4" t="s">
        <v>39</v>
      </c>
      <c r="E66" s="4">
        <v>1</v>
      </c>
      <c r="F66" s="4" t="s">
        <v>40</v>
      </c>
      <c r="G66" s="4">
        <v>1</v>
      </c>
      <c r="H66" s="4" t="s">
        <v>41</v>
      </c>
      <c r="I66" s="4">
        <v>1</v>
      </c>
      <c r="J66" s="4" t="s">
        <v>42</v>
      </c>
      <c r="K66" s="4">
        <v>5</v>
      </c>
      <c r="L66" s="4" t="s">
        <v>43</v>
      </c>
      <c r="M66" s="4">
        <v>1</v>
      </c>
      <c r="N66" s="5">
        <f>(+M66+K66+I66+G66+E66)/50</f>
        <v>0.18</v>
      </c>
      <c r="O66" s="4" t="s">
        <v>44</v>
      </c>
      <c r="P66" s="4" t="s">
        <v>44</v>
      </c>
      <c r="Q66" s="4" t="s">
        <v>43</v>
      </c>
      <c r="R66" s="4" t="s">
        <v>43</v>
      </c>
      <c r="S66" s="4" t="s">
        <v>43</v>
      </c>
      <c r="T66" s="4">
        <v>10</v>
      </c>
      <c r="U66" s="4" t="s">
        <v>45</v>
      </c>
      <c r="V66" s="4">
        <v>-10</v>
      </c>
      <c r="W66" s="4" t="s">
        <v>46</v>
      </c>
      <c r="X66" s="4">
        <v>-10</v>
      </c>
      <c r="Y66" s="4" t="s">
        <v>50</v>
      </c>
      <c r="Z66" s="4">
        <v>-10</v>
      </c>
      <c r="AA66" s="4" t="s">
        <v>47</v>
      </c>
      <c r="AB66" s="4">
        <v>-10</v>
      </c>
      <c r="AC66" s="6">
        <f>+(+AB66+Z66+X66+V66+T66+M66+K66+I66+G66+E66)/100</f>
        <v>-0.21</v>
      </c>
      <c r="AD66" s="7" t="str">
        <f>IF(AC66&lt;41%,"BAJO",IF(AC66&gt;60%,"ALTO","MEDIO"))</f>
        <v>BAJO</v>
      </c>
      <c r="AE66" s="4" t="s">
        <v>52</v>
      </c>
      <c r="AF66" s="27">
        <v>127</v>
      </c>
    </row>
    <row r="67" spans="1:32" s="55" customFormat="1" ht="180.75" customHeight="1" x14ac:dyDescent="0.25">
      <c r="A67" s="4" t="s">
        <v>78</v>
      </c>
      <c r="B67" s="4" t="s">
        <v>97</v>
      </c>
      <c r="C67" s="4" t="s">
        <v>150</v>
      </c>
      <c r="D67" s="4" t="s">
        <v>39</v>
      </c>
      <c r="E67" s="4">
        <v>1</v>
      </c>
      <c r="F67" s="4" t="s">
        <v>40</v>
      </c>
      <c r="G67" s="4">
        <v>1</v>
      </c>
      <c r="H67" s="4" t="s">
        <v>41</v>
      </c>
      <c r="I67" s="4">
        <v>1</v>
      </c>
      <c r="J67" s="4" t="s">
        <v>42</v>
      </c>
      <c r="K67" s="4">
        <v>5</v>
      </c>
      <c r="L67" s="4" t="s">
        <v>43</v>
      </c>
      <c r="M67" s="4">
        <v>1</v>
      </c>
      <c r="N67" s="5">
        <f>(+M67+K67+I67+G67+E67)/50</f>
        <v>0.18</v>
      </c>
      <c r="O67" s="4" t="s">
        <v>44</v>
      </c>
      <c r="P67" s="4" t="s">
        <v>44</v>
      </c>
      <c r="Q67" s="4" t="s">
        <v>43</v>
      </c>
      <c r="R67" s="4" t="s">
        <v>43</v>
      </c>
      <c r="S67" s="4" t="s">
        <v>43</v>
      </c>
      <c r="T67" s="4">
        <v>10</v>
      </c>
      <c r="U67" s="4" t="s">
        <v>45</v>
      </c>
      <c r="V67" s="4">
        <v>-10</v>
      </c>
      <c r="W67" s="4" t="s">
        <v>46</v>
      </c>
      <c r="X67" s="4">
        <v>-10</v>
      </c>
      <c r="Y67" s="4" t="s">
        <v>50</v>
      </c>
      <c r="Z67" s="4">
        <v>-10</v>
      </c>
      <c r="AA67" s="4" t="s">
        <v>47</v>
      </c>
      <c r="AB67" s="4">
        <v>-10</v>
      </c>
      <c r="AC67" s="6">
        <f>+(+AB67+Z67+X67+V67+T67+M67+K67+I67+G67+E67)/100</f>
        <v>-0.21</v>
      </c>
      <c r="AD67" s="7" t="str">
        <f>IF(AC67&lt;41%,"BAJO",IF(AC67&gt;60%,"ALTO","MEDIO"))</f>
        <v>BAJO</v>
      </c>
      <c r="AE67" s="4" t="s">
        <v>52</v>
      </c>
      <c r="AF67" s="27">
        <v>108</v>
      </c>
    </row>
    <row r="68" spans="1:32" s="55" customFormat="1" ht="180.75" customHeight="1" x14ac:dyDescent="0.25">
      <c r="A68" s="4" t="s">
        <v>78</v>
      </c>
      <c r="B68" s="4" t="s">
        <v>99</v>
      </c>
      <c r="C68" s="4" t="s">
        <v>153</v>
      </c>
      <c r="D68" s="4" t="s">
        <v>39</v>
      </c>
      <c r="E68" s="4">
        <v>1</v>
      </c>
      <c r="F68" s="4" t="s">
        <v>40</v>
      </c>
      <c r="G68" s="4">
        <v>1</v>
      </c>
      <c r="H68" s="4" t="s">
        <v>41</v>
      </c>
      <c r="I68" s="4">
        <v>1</v>
      </c>
      <c r="J68" s="4" t="s">
        <v>42</v>
      </c>
      <c r="K68" s="4">
        <v>5</v>
      </c>
      <c r="L68" s="4" t="s">
        <v>43</v>
      </c>
      <c r="M68" s="4">
        <v>1</v>
      </c>
      <c r="N68" s="5">
        <f>(+M68+K68+I68+G68+E68)/50</f>
        <v>0.18</v>
      </c>
      <c r="O68" s="4" t="s">
        <v>44</v>
      </c>
      <c r="P68" s="4" t="s">
        <v>44</v>
      </c>
      <c r="Q68" s="4" t="s">
        <v>43</v>
      </c>
      <c r="R68" s="4" t="s">
        <v>43</v>
      </c>
      <c r="S68" s="4" t="s">
        <v>43</v>
      </c>
      <c r="T68" s="4">
        <v>10</v>
      </c>
      <c r="U68" s="4" t="s">
        <v>45</v>
      </c>
      <c r="V68" s="4">
        <v>-10</v>
      </c>
      <c r="W68" s="4" t="s">
        <v>46</v>
      </c>
      <c r="X68" s="4">
        <v>-10</v>
      </c>
      <c r="Y68" s="4" t="s">
        <v>50</v>
      </c>
      <c r="Z68" s="4">
        <v>-10</v>
      </c>
      <c r="AA68" s="4" t="s">
        <v>47</v>
      </c>
      <c r="AB68" s="4">
        <v>-10</v>
      </c>
      <c r="AC68" s="6">
        <f>+(+AB68+Z68+X68+V68+T68+M68+K68+I68+G68+E68)/100</f>
        <v>-0.21</v>
      </c>
      <c r="AD68" s="7" t="str">
        <f>IF(AC68&lt;41%,"BAJO",IF(AC68&gt;60%,"ALTO","MEDIO"))</f>
        <v>BAJO</v>
      </c>
      <c r="AE68" s="4" t="s">
        <v>52</v>
      </c>
      <c r="AF68" s="27">
        <v>127</v>
      </c>
    </row>
    <row r="69" spans="1:32" s="55" customFormat="1" ht="180.75" customHeight="1" x14ac:dyDescent="0.25">
      <c r="A69" s="4" t="s">
        <v>78</v>
      </c>
      <c r="B69" s="4" t="s">
        <v>100</v>
      </c>
      <c r="C69" s="4" t="s">
        <v>154</v>
      </c>
      <c r="D69" s="4" t="s">
        <v>39</v>
      </c>
      <c r="E69" s="4">
        <v>1</v>
      </c>
      <c r="F69" s="4" t="s">
        <v>40</v>
      </c>
      <c r="G69" s="4">
        <v>1</v>
      </c>
      <c r="H69" s="4" t="s">
        <v>41</v>
      </c>
      <c r="I69" s="4">
        <v>1</v>
      </c>
      <c r="J69" s="4" t="s">
        <v>42</v>
      </c>
      <c r="K69" s="4">
        <v>5</v>
      </c>
      <c r="L69" s="4" t="s">
        <v>43</v>
      </c>
      <c r="M69" s="4">
        <v>1</v>
      </c>
      <c r="N69" s="5">
        <f>(+M69+K69+I69+G69+E69)/50</f>
        <v>0.18</v>
      </c>
      <c r="O69" s="4" t="s">
        <v>44</v>
      </c>
      <c r="P69" s="4" t="s">
        <v>44</v>
      </c>
      <c r="Q69" s="4" t="s">
        <v>43</v>
      </c>
      <c r="R69" s="4" t="s">
        <v>43</v>
      </c>
      <c r="S69" s="4" t="s">
        <v>43</v>
      </c>
      <c r="T69" s="4">
        <v>10</v>
      </c>
      <c r="U69" s="4" t="s">
        <v>45</v>
      </c>
      <c r="V69" s="4">
        <v>-10</v>
      </c>
      <c r="W69" s="4" t="s">
        <v>46</v>
      </c>
      <c r="X69" s="4">
        <v>-10</v>
      </c>
      <c r="Y69" s="4" t="s">
        <v>50</v>
      </c>
      <c r="Z69" s="4">
        <v>-10</v>
      </c>
      <c r="AA69" s="4" t="s">
        <v>47</v>
      </c>
      <c r="AB69" s="4">
        <v>-10</v>
      </c>
      <c r="AC69" s="6">
        <f>+(+AB69+Z69+X69+V69+T69+M69+K69+I69+G69+E69)/100</f>
        <v>-0.21</v>
      </c>
      <c r="AD69" s="7" t="str">
        <f>IF(AC69&lt;41%,"BAJO",IF(AC69&gt;60%,"ALTO","MEDIO"))</f>
        <v>BAJO</v>
      </c>
      <c r="AE69" s="4" t="s">
        <v>52</v>
      </c>
      <c r="AF69" s="27">
        <v>127</v>
      </c>
    </row>
    <row r="70" spans="1:32" s="55" customFormat="1" ht="180.75" customHeight="1" x14ac:dyDescent="0.25">
      <c r="A70" s="4" t="s">
        <v>78</v>
      </c>
      <c r="B70" s="4" t="s">
        <v>98</v>
      </c>
      <c r="C70" s="4" t="s">
        <v>151</v>
      </c>
      <c r="D70" s="4" t="s">
        <v>39</v>
      </c>
      <c r="E70" s="4">
        <v>1</v>
      </c>
      <c r="F70" s="4" t="s">
        <v>40</v>
      </c>
      <c r="G70" s="4">
        <v>1</v>
      </c>
      <c r="H70" s="4" t="s">
        <v>41</v>
      </c>
      <c r="I70" s="4">
        <v>1</v>
      </c>
      <c r="J70" s="4" t="s">
        <v>42</v>
      </c>
      <c r="K70" s="4">
        <v>5</v>
      </c>
      <c r="L70" s="4" t="s">
        <v>43</v>
      </c>
      <c r="M70" s="4">
        <v>1</v>
      </c>
      <c r="N70" s="5">
        <f>(+M70+K70+I70+G70+E70)/50</f>
        <v>0.18</v>
      </c>
      <c r="O70" s="4" t="s">
        <v>44</v>
      </c>
      <c r="P70" s="4" t="s">
        <v>44</v>
      </c>
      <c r="Q70" s="4" t="s">
        <v>43</v>
      </c>
      <c r="R70" s="4" t="s">
        <v>43</v>
      </c>
      <c r="S70" s="4" t="s">
        <v>43</v>
      </c>
      <c r="T70" s="4">
        <v>10</v>
      </c>
      <c r="U70" s="4" t="s">
        <v>45</v>
      </c>
      <c r="V70" s="4">
        <v>-10</v>
      </c>
      <c r="W70" s="4" t="s">
        <v>46</v>
      </c>
      <c r="X70" s="4">
        <v>-10</v>
      </c>
      <c r="Y70" s="4" t="s">
        <v>50</v>
      </c>
      <c r="Z70" s="4">
        <v>-10</v>
      </c>
      <c r="AA70" s="4" t="s">
        <v>47</v>
      </c>
      <c r="AB70" s="4">
        <v>-10</v>
      </c>
      <c r="AC70" s="6">
        <f>+(+AB70+Z70+X70+V70+T70+M70+K70+I70+G70+E70)/100</f>
        <v>-0.21</v>
      </c>
      <c r="AD70" s="7" t="str">
        <f>IF(AC70&lt;41%,"BAJO",IF(AC70&gt;60%,"ALTO","MEDIO"))</f>
        <v>BAJO</v>
      </c>
      <c r="AE70" s="4" t="s">
        <v>52</v>
      </c>
      <c r="AF70" s="27">
        <v>127</v>
      </c>
    </row>
    <row r="71" spans="1:32" s="55" customFormat="1" ht="180.75" customHeight="1" x14ac:dyDescent="0.25">
      <c r="A71" s="4" t="s">
        <v>78</v>
      </c>
      <c r="B71" s="4" t="s">
        <v>101</v>
      </c>
      <c r="C71" s="4" t="s">
        <v>155</v>
      </c>
      <c r="D71" s="4" t="s">
        <v>39</v>
      </c>
      <c r="E71" s="4">
        <v>1</v>
      </c>
      <c r="F71" s="4" t="s">
        <v>40</v>
      </c>
      <c r="G71" s="4">
        <v>1</v>
      </c>
      <c r="H71" s="4" t="s">
        <v>41</v>
      </c>
      <c r="I71" s="4">
        <v>1</v>
      </c>
      <c r="J71" s="4" t="s">
        <v>42</v>
      </c>
      <c r="K71" s="4">
        <v>5</v>
      </c>
      <c r="L71" s="4" t="s">
        <v>43</v>
      </c>
      <c r="M71" s="4">
        <v>1</v>
      </c>
      <c r="N71" s="5">
        <f>(+M71+K71+I71+G71+E71)/50</f>
        <v>0.18</v>
      </c>
      <c r="O71" s="4" t="s">
        <v>44</v>
      </c>
      <c r="P71" s="4" t="s">
        <v>44</v>
      </c>
      <c r="Q71" s="4" t="s">
        <v>43</v>
      </c>
      <c r="R71" s="4" t="s">
        <v>43</v>
      </c>
      <c r="S71" s="4" t="s">
        <v>43</v>
      </c>
      <c r="T71" s="4">
        <v>10</v>
      </c>
      <c r="U71" s="4" t="s">
        <v>45</v>
      </c>
      <c r="V71" s="4">
        <v>-10</v>
      </c>
      <c r="W71" s="4" t="s">
        <v>46</v>
      </c>
      <c r="X71" s="4">
        <v>-10</v>
      </c>
      <c r="Y71" s="4" t="s">
        <v>50</v>
      </c>
      <c r="Z71" s="4">
        <v>-10</v>
      </c>
      <c r="AA71" s="4" t="s">
        <v>47</v>
      </c>
      <c r="AB71" s="4">
        <v>-10</v>
      </c>
      <c r="AC71" s="6">
        <f>+(+AB71+Z71+X71+V71+T71+M71+K71+I71+G71+E71)/100</f>
        <v>-0.21</v>
      </c>
      <c r="AD71" s="7" t="str">
        <f>IF(AC71&lt;41%,"BAJO",IF(AC71&gt;60%,"ALTO","MEDIO"))</f>
        <v>BAJO</v>
      </c>
      <c r="AE71" s="4" t="s">
        <v>52</v>
      </c>
      <c r="AF71" s="27">
        <v>17</v>
      </c>
    </row>
    <row r="72" spans="1:32" s="55" customFormat="1" ht="180.75" customHeight="1" x14ac:dyDescent="0.25">
      <c r="A72" s="4" t="s">
        <v>78</v>
      </c>
      <c r="B72" s="4" t="s">
        <v>102</v>
      </c>
      <c r="C72" s="4" t="s">
        <v>156</v>
      </c>
      <c r="D72" s="4" t="s">
        <v>39</v>
      </c>
      <c r="E72" s="4">
        <v>1</v>
      </c>
      <c r="F72" s="4" t="s">
        <v>40</v>
      </c>
      <c r="G72" s="4">
        <v>1</v>
      </c>
      <c r="H72" s="4" t="s">
        <v>41</v>
      </c>
      <c r="I72" s="4">
        <v>1</v>
      </c>
      <c r="J72" s="4" t="s">
        <v>42</v>
      </c>
      <c r="K72" s="4">
        <v>5</v>
      </c>
      <c r="L72" s="4" t="s">
        <v>43</v>
      </c>
      <c r="M72" s="4">
        <v>1</v>
      </c>
      <c r="N72" s="5">
        <f>(+M72+K72+I72+G72+E72)/50</f>
        <v>0.18</v>
      </c>
      <c r="O72" s="4" t="s">
        <v>44</v>
      </c>
      <c r="P72" s="4" t="s">
        <v>44</v>
      </c>
      <c r="Q72" s="4" t="s">
        <v>43</v>
      </c>
      <c r="R72" s="4" t="s">
        <v>43</v>
      </c>
      <c r="S72" s="4" t="s">
        <v>43</v>
      </c>
      <c r="T72" s="4">
        <v>10</v>
      </c>
      <c r="U72" s="4" t="s">
        <v>45</v>
      </c>
      <c r="V72" s="4">
        <v>-10</v>
      </c>
      <c r="W72" s="4" t="s">
        <v>46</v>
      </c>
      <c r="X72" s="4">
        <v>-10</v>
      </c>
      <c r="Y72" s="4" t="s">
        <v>50</v>
      </c>
      <c r="Z72" s="4">
        <v>-10</v>
      </c>
      <c r="AA72" s="4" t="s">
        <v>47</v>
      </c>
      <c r="AB72" s="4">
        <v>-10</v>
      </c>
      <c r="AC72" s="6">
        <f>+(+AB72+Z72+X72+V72+T72+M72+K72+I72+G72+E72)/100</f>
        <v>-0.21</v>
      </c>
      <c r="AD72" s="7" t="str">
        <f>IF(AC72&lt;41%,"BAJO",IF(AC72&gt;60%,"ALTO","MEDIO"))</f>
        <v>BAJO</v>
      </c>
      <c r="AE72" s="4" t="s">
        <v>52</v>
      </c>
      <c r="AF72" s="27">
        <v>128</v>
      </c>
    </row>
    <row r="73" spans="1:32" s="55" customFormat="1" ht="180.75" customHeight="1" x14ac:dyDescent="0.25">
      <c r="A73" s="4" t="s">
        <v>78</v>
      </c>
      <c r="B73" s="4" t="s">
        <v>98</v>
      </c>
      <c r="C73" s="4" t="s">
        <v>157</v>
      </c>
      <c r="D73" s="4" t="s">
        <v>39</v>
      </c>
      <c r="E73" s="4">
        <v>1</v>
      </c>
      <c r="F73" s="4" t="s">
        <v>40</v>
      </c>
      <c r="G73" s="4">
        <v>1</v>
      </c>
      <c r="H73" s="4" t="s">
        <v>41</v>
      </c>
      <c r="I73" s="4">
        <v>1</v>
      </c>
      <c r="J73" s="4" t="s">
        <v>42</v>
      </c>
      <c r="K73" s="4">
        <v>5</v>
      </c>
      <c r="L73" s="4" t="s">
        <v>43</v>
      </c>
      <c r="M73" s="4">
        <v>1</v>
      </c>
      <c r="N73" s="5">
        <f>(+M73+K73+I73+G73+E73)/50</f>
        <v>0.18</v>
      </c>
      <c r="O73" s="4" t="s">
        <v>44</v>
      </c>
      <c r="P73" s="4" t="s">
        <v>44</v>
      </c>
      <c r="Q73" s="4" t="s">
        <v>43</v>
      </c>
      <c r="R73" s="4" t="s">
        <v>43</v>
      </c>
      <c r="S73" s="4" t="s">
        <v>43</v>
      </c>
      <c r="T73" s="4">
        <v>10</v>
      </c>
      <c r="U73" s="4" t="s">
        <v>45</v>
      </c>
      <c r="V73" s="4">
        <v>-10</v>
      </c>
      <c r="W73" s="4" t="s">
        <v>46</v>
      </c>
      <c r="X73" s="4">
        <v>-10</v>
      </c>
      <c r="Y73" s="4" t="s">
        <v>50</v>
      </c>
      <c r="Z73" s="4">
        <v>-10</v>
      </c>
      <c r="AA73" s="4" t="s">
        <v>47</v>
      </c>
      <c r="AB73" s="4">
        <v>-10</v>
      </c>
      <c r="AC73" s="6">
        <f>+(+AB73+Z73+X73+V73+T73+M73+K73+I73+G73+E73)/100</f>
        <v>-0.21</v>
      </c>
      <c r="AD73" s="7" t="str">
        <f>IF(AC73&lt;41%,"BAJO",IF(AC73&gt;60%,"ALTO","MEDIO"))</f>
        <v>BAJO</v>
      </c>
      <c r="AE73" s="4" t="s">
        <v>52</v>
      </c>
      <c r="AF73" s="27">
        <v>127</v>
      </c>
    </row>
    <row r="74" spans="1:32" s="55" customFormat="1" ht="180.75" customHeight="1" x14ac:dyDescent="0.25">
      <c r="A74" s="4" t="s">
        <v>78</v>
      </c>
      <c r="B74" s="4" t="s">
        <v>76</v>
      </c>
      <c r="C74" s="4" t="s">
        <v>158</v>
      </c>
      <c r="D74" s="4" t="s">
        <v>39</v>
      </c>
      <c r="E74" s="4">
        <v>1</v>
      </c>
      <c r="F74" s="4" t="s">
        <v>40</v>
      </c>
      <c r="G74" s="4">
        <v>1</v>
      </c>
      <c r="H74" s="4" t="s">
        <v>41</v>
      </c>
      <c r="I74" s="4">
        <v>1</v>
      </c>
      <c r="J74" s="4" t="s">
        <v>42</v>
      </c>
      <c r="K74" s="4">
        <v>5</v>
      </c>
      <c r="L74" s="4" t="s">
        <v>43</v>
      </c>
      <c r="M74" s="4">
        <v>1</v>
      </c>
      <c r="N74" s="5">
        <f>(+M74+K74+I74+G74+E74)/50</f>
        <v>0.18</v>
      </c>
      <c r="O74" s="4" t="s">
        <v>44</v>
      </c>
      <c r="P74" s="4" t="s">
        <v>44</v>
      </c>
      <c r="Q74" s="4" t="s">
        <v>43</v>
      </c>
      <c r="R74" s="4" t="s">
        <v>43</v>
      </c>
      <c r="S74" s="4" t="s">
        <v>43</v>
      </c>
      <c r="T74" s="4">
        <v>10</v>
      </c>
      <c r="U74" s="4" t="s">
        <v>45</v>
      </c>
      <c r="V74" s="4">
        <v>-10</v>
      </c>
      <c r="W74" s="4" t="s">
        <v>46</v>
      </c>
      <c r="X74" s="4">
        <v>-10</v>
      </c>
      <c r="Y74" s="4" t="s">
        <v>50</v>
      </c>
      <c r="Z74" s="4">
        <v>-10</v>
      </c>
      <c r="AA74" s="4" t="s">
        <v>47</v>
      </c>
      <c r="AB74" s="4">
        <v>-10</v>
      </c>
      <c r="AC74" s="6">
        <f>+(+AB74+Z74+X74+V74+T74+M74+K74+I74+G74+E74)/100</f>
        <v>-0.21</v>
      </c>
      <c r="AD74" s="7" t="str">
        <f>IF(AC74&lt;41%,"BAJO",IF(AC74&gt;60%,"ALTO","MEDIO"))</f>
        <v>BAJO</v>
      </c>
      <c r="AE74" s="4" t="s">
        <v>52</v>
      </c>
      <c r="AF74" s="27">
        <v>127</v>
      </c>
    </row>
    <row r="75" spans="1:32" s="55" customFormat="1" ht="180.75" customHeight="1" x14ac:dyDescent="0.25">
      <c r="A75" s="4" t="s">
        <v>78</v>
      </c>
      <c r="B75" s="4" t="s">
        <v>103</v>
      </c>
      <c r="C75" s="4" t="s">
        <v>159</v>
      </c>
      <c r="D75" s="4" t="s">
        <v>39</v>
      </c>
      <c r="E75" s="4">
        <v>1</v>
      </c>
      <c r="F75" s="4" t="s">
        <v>40</v>
      </c>
      <c r="G75" s="4">
        <v>1</v>
      </c>
      <c r="H75" s="4" t="s">
        <v>41</v>
      </c>
      <c r="I75" s="4">
        <v>1</v>
      </c>
      <c r="J75" s="4" t="s">
        <v>42</v>
      </c>
      <c r="K75" s="4">
        <v>5</v>
      </c>
      <c r="L75" s="4" t="s">
        <v>43</v>
      </c>
      <c r="M75" s="4">
        <v>1</v>
      </c>
      <c r="N75" s="5">
        <f>(+M75+K75+I75+G75+E75)/50</f>
        <v>0.18</v>
      </c>
      <c r="O75" s="4" t="s">
        <v>44</v>
      </c>
      <c r="P75" s="4" t="s">
        <v>44</v>
      </c>
      <c r="Q75" s="4" t="s">
        <v>43</v>
      </c>
      <c r="R75" s="4" t="s">
        <v>43</v>
      </c>
      <c r="S75" s="4" t="s">
        <v>43</v>
      </c>
      <c r="T75" s="4">
        <v>10</v>
      </c>
      <c r="U75" s="4" t="s">
        <v>45</v>
      </c>
      <c r="V75" s="4">
        <v>-10</v>
      </c>
      <c r="W75" s="4" t="s">
        <v>46</v>
      </c>
      <c r="X75" s="4">
        <v>-10</v>
      </c>
      <c r="Y75" s="4" t="s">
        <v>50</v>
      </c>
      <c r="Z75" s="4">
        <v>-10</v>
      </c>
      <c r="AA75" s="4" t="s">
        <v>47</v>
      </c>
      <c r="AB75" s="4">
        <v>-10</v>
      </c>
      <c r="AC75" s="6">
        <f>+(+AB75+Z75+X75+V75+T75+M75+K75+I75+G75+E75)/100</f>
        <v>-0.21</v>
      </c>
      <c r="AD75" s="7" t="str">
        <f>IF(AC75&lt;41%,"BAJO",IF(AC75&gt;60%,"ALTO","MEDIO"))</f>
        <v>BAJO</v>
      </c>
      <c r="AE75" s="4" t="s">
        <v>52</v>
      </c>
      <c r="AF75" s="27">
        <v>126</v>
      </c>
    </row>
    <row r="76" spans="1:32" s="55" customFormat="1" ht="180.75" customHeight="1" x14ac:dyDescent="0.25">
      <c r="A76" s="4" t="s">
        <v>78</v>
      </c>
      <c r="B76" s="4" t="s">
        <v>76</v>
      </c>
      <c r="C76" s="4" t="s">
        <v>160</v>
      </c>
      <c r="D76" s="4" t="s">
        <v>39</v>
      </c>
      <c r="E76" s="4">
        <v>1</v>
      </c>
      <c r="F76" s="4" t="s">
        <v>40</v>
      </c>
      <c r="G76" s="4">
        <v>1</v>
      </c>
      <c r="H76" s="4" t="s">
        <v>41</v>
      </c>
      <c r="I76" s="4">
        <v>1</v>
      </c>
      <c r="J76" s="4" t="s">
        <v>42</v>
      </c>
      <c r="K76" s="4">
        <v>5</v>
      </c>
      <c r="L76" s="4" t="s">
        <v>43</v>
      </c>
      <c r="M76" s="4">
        <v>1</v>
      </c>
      <c r="N76" s="5">
        <f>(+M76+K76+I76+G76+E76)/50</f>
        <v>0.18</v>
      </c>
      <c r="O76" s="4" t="s">
        <v>44</v>
      </c>
      <c r="P76" s="4" t="s">
        <v>44</v>
      </c>
      <c r="Q76" s="4" t="s">
        <v>43</v>
      </c>
      <c r="R76" s="4" t="s">
        <v>43</v>
      </c>
      <c r="S76" s="4" t="s">
        <v>43</v>
      </c>
      <c r="T76" s="4">
        <v>10</v>
      </c>
      <c r="U76" s="4" t="s">
        <v>45</v>
      </c>
      <c r="V76" s="4">
        <v>-10</v>
      </c>
      <c r="W76" s="4" t="s">
        <v>46</v>
      </c>
      <c r="X76" s="4">
        <v>-10</v>
      </c>
      <c r="Y76" s="4" t="s">
        <v>50</v>
      </c>
      <c r="Z76" s="4">
        <v>-10</v>
      </c>
      <c r="AA76" s="4" t="s">
        <v>47</v>
      </c>
      <c r="AB76" s="4">
        <v>-10</v>
      </c>
      <c r="AC76" s="6">
        <f>+(+AB76+Z76+X76+V76+T76+M76+K76+I76+G76+E76)/100</f>
        <v>-0.21</v>
      </c>
      <c r="AD76" s="7" t="str">
        <f>IF(AC76&lt;41%,"BAJO",IF(AC76&gt;60%,"ALTO","MEDIO"))</f>
        <v>BAJO</v>
      </c>
      <c r="AE76" s="4" t="s">
        <v>52</v>
      </c>
      <c r="AF76" s="27">
        <v>128</v>
      </c>
    </row>
    <row r="77" spans="1:32" s="55" customFormat="1" ht="180.75" customHeight="1" x14ac:dyDescent="0.25">
      <c r="A77" s="4" t="s">
        <v>78</v>
      </c>
      <c r="B77" s="4" t="s">
        <v>93</v>
      </c>
      <c r="C77" s="4" t="s">
        <v>161</v>
      </c>
      <c r="D77" s="4" t="s">
        <v>39</v>
      </c>
      <c r="E77" s="4">
        <v>1</v>
      </c>
      <c r="F77" s="4" t="s">
        <v>40</v>
      </c>
      <c r="G77" s="4">
        <v>1</v>
      </c>
      <c r="H77" s="4" t="s">
        <v>41</v>
      </c>
      <c r="I77" s="4">
        <v>1</v>
      </c>
      <c r="J77" s="4" t="s">
        <v>42</v>
      </c>
      <c r="K77" s="4">
        <v>5</v>
      </c>
      <c r="L77" s="4" t="s">
        <v>43</v>
      </c>
      <c r="M77" s="4">
        <v>1</v>
      </c>
      <c r="N77" s="5">
        <f>(+M77+K77+I77+G77+E77)/50</f>
        <v>0.18</v>
      </c>
      <c r="O77" s="4" t="s">
        <v>44</v>
      </c>
      <c r="P77" s="4" t="s">
        <v>44</v>
      </c>
      <c r="Q77" s="4" t="s">
        <v>43</v>
      </c>
      <c r="R77" s="4" t="s">
        <v>43</v>
      </c>
      <c r="S77" s="4" t="s">
        <v>43</v>
      </c>
      <c r="T77" s="4">
        <v>10</v>
      </c>
      <c r="U77" s="4" t="s">
        <v>45</v>
      </c>
      <c r="V77" s="4">
        <v>-10</v>
      </c>
      <c r="W77" s="4" t="s">
        <v>46</v>
      </c>
      <c r="X77" s="4">
        <v>-10</v>
      </c>
      <c r="Y77" s="4" t="s">
        <v>50</v>
      </c>
      <c r="Z77" s="4">
        <v>-10</v>
      </c>
      <c r="AA77" s="4" t="s">
        <v>47</v>
      </c>
      <c r="AB77" s="4">
        <v>-10</v>
      </c>
      <c r="AC77" s="6">
        <f>+(+AB77+Z77+X77+V77+T77+M77+K77+I77+G77+E77)/100</f>
        <v>-0.21</v>
      </c>
      <c r="AD77" s="7" t="str">
        <f>IF(AC77&lt;41%,"BAJO",IF(AC77&gt;60%,"ALTO","MEDIO"))</f>
        <v>BAJO</v>
      </c>
      <c r="AE77" s="4" t="s">
        <v>52</v>
      </c>
      <c r="AF77" s="27">
        <v>125</v>
      </c>
    </row>
    <row r="78" spans="1:32" s="55" customFormat="1" ht="180.75" customHeight="1" x14ac:dyDescent="0.25">
      <c r="A78" s="4" t="s">
        <v>78</v>
      </c>
      <c r="B78" s="4" t="s">
        <v>93</v>
      </c>
      <c r="C78" s="4" t="s">
        <v>162</v>
      </c>
      <c r="D78" s="4" t="s">
        <v>39</v>
      </c>
      <c r="E78" s="4">
        <v>1</v>
      </c>
      <c r="F78" s="4" t="s">
        <v>40</v>
      </c>
      <c r="G78" s="4">
        <v>1</v>
      </c>
      <c r="H78" s="4" t="s">
        <v>41</v>
      </c>
      <c r="I78" s="4">
        <v>1</v>
      </c>
      <c r="J78" s="4" t="s">
        <v>42</v>
      </c>
      <c r="K78" s="4">
        <v>5</v>
      </c>
      <c r="L78" s="4" t="s">
        <v>43</v>
      </c>
      <c r="M78" s="4">
        <v>1</v>
      </c>
      <c r="N78" s="5">
        <f>(+M78+K78+I78+G78+E78)/50</f>
        <v>0.18</v>
      </c>
      <c r="O78" s="4" t="s">
        <v>44</v>
      </c>
      <c r="P78" s="4" t="s">
        <v>44</v>
      </c>
      <c r="Q78" s="4" t="s">
        <v>43</v>
      </c>
      <c r="R78" s="4" t="s">
        <v>43</v>
      </c>
      <c r="S78" s="4" t="s">
        <v>43</v>
      </c>
      <c r="T78" s="4">
        <v>10</v>
      </c>
      <c r="U78" s="4" t="s">
        <v>45</v>
      </c>
      <c r="V78" s="4">
        <v>-10</v>
      </c>
      <c r="W78" s="4" t="s">
        <v>46</v>
      </c>
      <c r="X78" s="4">
        <v>-10</v>
      </c>
      <c r="Y78" s="4" t="s">
        <v>50</v>
      </c>
      <c r="Z78" s="4">
        <v>-10</v>
      </c>
      <c r="AA78" s="4" t="s">
        <v>47</v>
      </c>
      <c r="AB78" s="4">
        <v>-10</v>
      </c>
      <c r="AC78" s="6">
        <f>+(+AB78+Z78+X78+V78+T78+M78+K78+I78+G78+E78)/100</f>
        <v>-0.21</v>
      </c>
      <c r="AD78" s="7" t="str">
        <f>IF(AC78&lt;41%,"BAJO",IF(AC78&gt;60%,"ALTO","MEDIO"))</f>
        <v>BAJO</v>
      </c>
      <c r="AE78" s="4" t="s">
        <v>52</v>
      </c>
      <c r="AF78" s="27">
        <v>125</v>
      </c>
    </row>
    <row r="79" spans="1:32" s="55" customFormat="1" ht="180.75" customHeight="1" x14ac:dyDescent="0.25">
      <c r="A79" s="4" t="s">
        <v>78</v>
      </c>
      <c r="B79" s="4" t="s">
        <v>93</v>
      </c>
      <c r="C79" s="4" t="s">
        <v>163</v>
      </c>
      <c r="D79" s="4" t="s">
        <v>39</v>
      </c>
      <c r="E79" s="4">
        <v>1</v>
      </c>
      <c r="F79" s="4" t="s">
        <v>40</v>
      </c>
      <c r="G79" s="4">
        <v>1</v>
      </c>
      <c r="H79" s="4" t="s">
        <v>41</v>
      </c>
      <c r="I79" s="4">
        <v>1</v>
      </c>
      <c r="J79" s="4" t="s">
        <v>42</v>
      </c>
      <c r="K79" s="4">
        <v>5</v>
      </c>
      <c r="L79" s="4" t="s">
        <v>43</v>
      </c>
      <c r="M79" s="4">
        <v>1</v>
      </c>
      <c r="N79" s="5">
        <f>(+M79+K79+I79+G79+E79)/50</f>
        <v>0.18</v>
      </c>
      <c r="O79" s="4" t="s">
        <v>44</v>
      </c>
      <c r="P79" s="4" t="s">
        <v>44</v>
      </c>
      <c r="Q79" s="4" t="s">
        <v>43</v>
      </c>
      <c r="R79" s="4" t="s">
        <v>43</v>
      </c>
      <c r="S79" s="4" t="s">
        <v>43</v>
      </c>
      <c r="T79" s="4">
        <v>10</v>
      </c>
      <c r="U79" s="4" t="s">
        <v>45</v>
      </c>
      <c r="V79" s="4">
        <v>-10</v>
      </c>
      <c r="W79" s="4" t="s">
        <v>46</v>
      </c>
      <c r="X79" s="4">
        <v>-10</v>
      </c>
      <c r="Y79" s="4" t="s">
        <v>50</v>
      </c>
      <c r="Z79" s="4">
        <v>-10</v>
      </c>
      <c r="AA79" s="4" t="s">
        <v>47</v>
      </c>
      <c r="AB79" s="4">
        <v>-10</v>
      </c>
      <c r="AC79" s="6">
        <f>+(+AB79+Z79+X79+V79+T79+M79+K79+I79+G79+E79)/100</f>
        <v>-0.21</v>
      </c>
      <c r="AD79" s="7" t="str">
        <f>IF(AC79&lt;41%,"BAJO",IF(AC79&gt;60%,"ALTO","MEDIO"))</f>
        <v>BAJO</v>
      </c>
      <c r="AE79" s="4" t="s">
        <v>52</v>
      </c>
      <c r="AF79" s="27">
        <v>125</v>
      </c>
    </row>
    <row r="80" spans="1:32" s="55" customFormat="1" ht="180.75" customHeight="1" x14ac:dyDescent="0.25">
      <c r="A80" s="4" t="s">
        <v>78</v>
      </c>
      <c r="B80" s="4" t="s">
        <v>93</v>
      </c>
      <c r="C80" s="4" t="s">
        <v>164</v>
      </c>
      <c r="D80" s="4" t="s">
        <v>39</v>
      </c>
      <c r="E80" s="4">
        <v>1</v>
      </c>
      <c r="F80" s="4" t="s">
        <v>40</v>
      </c>
      <c r="G80" s="4">
        <v>1</v>
      </c>
      <c r="H80" s="4" t="s">
        <v>41</v>
      </c>
      <c r="I80" s="4">
        <v>1</v>
      </c>
      <c r="J80" s="4" t="s">
        <v>42</v>
      </c>
      <c r="K80" s="4">
        <v>5</v>
      </c>
      <c r="L80" s="4" t="s">
        <v>43</v>
      </c>
      <c r="M80" s="4">
        <v>1</v>
      </c>
      <c r="N80" s="5">
        <f>(+M80+K80+I80+G80+E80)/50</f>
        <v>0.18</v>
      </c>
      <c r="O80" s="4" t="s">
        <v>44</v>
      </c>
      <c r="P80" s="4" t="s">
        <v>44</v>
      </c>
      <c r="Q80" s="4" t="s">
        <v>43</v>
      </c>
      <c r="R80" s="4" t="s">
        <v>43</v>
      </c>
      <c r="S80" s="4" t="s">
        <v>43</v>
      </c>
      <c r="T80" s="4">
        <v>10</v>
      </c>
      <c r="U80" s="4" t="s">
        <v>45</v>
      </c>
      <c r="V80" s="4">
        <v>-10</v>
      </c>
      <c r="W80" s="4" t="s">
        <v>46</v>
      </c>
      <c r="X80" s="4">
        <v>-10</v>
      </c>
      <c r="Y80" s="4" t="s">
        <v>50</v>
      </c>
      <c r="Z80" s="4">
        <v>-10</v>
      </c>
      <c r="AA80" s="4" t="s">
        <v>47</v>
      </c>
      <c r="AB80" s="4">
        <v>-10</v>
      </c>
      <c r="AC80" s="6">
        <f>+(+AB80+Z80+X80+V80+T80+M80+K80+I80+G80+E80)/100</f>
        <v>-0.21</v>
      </c>
      <c r="AD80" s="7" t="str">
        <f>IF(AC80&lt;41%,"BAJO",IF(AC80&gt;60%,"ALTO","MEDIO"))</f>
        <v>BAJO</v>
      </c>
      <c r="AE80" s="4" t="s">
        <v>52</v>
      </c>
      <c r="AF80" s="27">
        <v>125</v>
      </c>
    </row>
    <row r="81" spans="1:32" s="55" customFormat="1" ht="180.75" customHeight="1" x14ac:dyDescent="0.25">
      <c r="A81" s="4" t="s">
        <v>78</v>
      </c>
      <c r="B81" s="4" t="s">
        <v>93</v>
      </c>
      <c r="C81" s="4" t="s">
        <v>165</v>
      </c>
      <c r="D81" s="4" t="s">
        <v>39</v>
      </c>
      <c r="E81" s="4">
        <v>1</v>
      </c>
      <c r="F81" s="4" t="s">
        <v>40</v>
      </c>
      <c r="G81" s="4">
        <v>1</v>
      </c>
      <c r="H81" s="4" t="s">
        <v>41</v>
      </c>
      <c r="I81" s="4">
        <v>1</v>
      </c>
      <c r="J81" s="4" t="s">
        <v>42</v>
      </c>
      <c r="K81" s="4">
        <v>5</v>
      </c>
      <c r="L81" s="4" t="s">
        <v>43</v>
      </c>
      <c r="M81" s="4">
        <v>1</v>
      </c>
      <c r="N81" s="5">
        <f>(+M81+K81+I81+G81+E81)/50</f>
        <v>0.18</v>
      </c>
      <c r="O81" s="4" t="s">
        <v>44</v>
      </c>
      <c r="P81" s="4" t="s">
        <v>44</v>
      </c>
      <c r="Q81" s="4" t="s">
        <v>43</v>
      </c>
      <c r="R81" s="4" t="s">
        <v>43</v>
      </c>
      <c r="S81" s="4" t="s">
        <v>43</v>
      </c>
      <c r="T81" s="4">
        <v>10</v>
      </c>
      <c r="U81" s="4" t="s">
        <v>45</v>
      </c>
      <c r="V81" s="4">
        <v>-10</v>
      </c>
      <c r="W81" s="4" t="s">
        <v>46</v>
      </c>
      <c r="X81" s="4">
        <v>-10</v>
      </c>
      <c r="Y81" s="4" t="s">
        <v>50</v>
      </c>
      <c r="Z81" s="4">
        <v>-10</v>
      </c>
      <c r="AA81" s="4" t="s">
        <v>47</v>
      </c>
      <c r="AB81" s="4">
        <v>-10</v>
      </c>
      <c r="AC81" s="6">
        <f>+(+AB81+Z81+X81+V81+T81+M81+K81+I81+G81+E81)/100</f>
        <v>-0.21</v>
      </c>
      <c r="AD81" s="7" t="str">
        <f>IF(AC81&lt;41%,"BAJO",IF(AC81&gt;60%,"ALTO","MEDIO"))</f>
        <v>BAJO</v>
      </c>
      <c r="AE81" s="4" t="s">
        <v>52</v>
      </c>
      <c r="AF81" s="27">
        <v>125</v>
      </c>
    </row>
    <row r="82" spans="1:32" s="55" customFormat="1" ht="180.75" customHeight="1" x14ac:dyDescent="0.25">
      <c r="A82" s="4" t="s">
        <v>78</v>
      </c>
      <c r="B82" s="4" t="s">
        <v>103</v>
      </c>
      <c r="C82" s="4" t="s">
        <v>166</v>
      </c>
      <c r="D82" s="4" t="s">
        <v>39</v>
      </c>
      <c r="E82" s="4">
        <v>1</v>
      </c>
      <c r="F82" s="4" t="s">
        <v>40</v>
      </c>
      <c r="G82" s="4">
        <v>1</v>
      </c>
      <c r="H82" s="4" t="s">
        <v>41</v>
      </c>
      <c r="I82" s="4">
        <v>1</v>
      </c>
      <c r="J82" s="4" t="s">
        <v>42</v>
      </c>
      <c r="K82" s="4">
        <v>5</v>
      </c>
      <c r="L82" s="4" t="s">
        <v>43</v>
      </c>
      <c r="M82" s="4">
        <v>1</v>
      </c>
      <c r="N82" s="5">
        <f>(+M82+K82+I82+G82+E82)/50</f>
        <v>0.18</v>
      </c>
      <c r="O82" s="4" t="s">
        <v>44</v>
      </c>
      <c r="P82" s="4" t="s">
        <v>44</v>
      </c>
      <c r="Q82" s="4" t="s">
        <v>43</v>
      </c>
      <c r="R82" s="4" t="s">
        <v>43</v>
      </c>
      <c r="S82" s="4" t="s">
        <v>43</v>
      </c>
      <c r="T82" s="4">
        <v>10</v>
      </c>
      <c r="U82" s="4" t="s">
        <v>45</v>
      </c>
      <c r="V82" s="4">
        <v>-10</v>
      </c>
      <c r="W82" s="4" t="s">
        <v>46</v>
      </c>
      <c r="X82" s="4">
        <v>-10</v>
      </c>
      <c r="Y82" s="4" t="s">
        <v>50</v>
      </c>
      <c r="Z82" s="4">
        <v>-10</v>
      </c>
      <c r="AA82" s="4" t="s">
        <v>47</v>
      </c>
      <c r="AB82" s="4">
        <v>-10</v>
      </c>
      <c r="AC82" s="6">
        <f>+(+AB82+Z82+X82+V82+T82+M82+K82+I82+G82+E82)/100</f>
        <v>-0.21</v>
      </c>
      <c r="AD82" s="7" t="str">
        <f>IF(AC82&lt;41%,"BAJO",IF(AC82&gt;60%,"ALTO","MEDIO"))</f>
        <v>BAJO</v>
      </c>
      <c r="AE82" s="4" t="s">
        <v>52</v>
      </c>
      <c r="AF82" s="27">
        <v>126</v>
      </c>
    </row>
    <row r="83" spans="1:32" s="55" customFormat="1" ht="180.75" customHeight="1" x14ac:dyDescent="0.25">
      <c r="A83" s="4" t="s">
        <v>78</v>
      </c>
      <c r="B83" s="4" t="s">
        <v>98</v>
      </c>
      <c r="C83" s="4" t="s">
        <v>56</v>
      </c>
      <c r="D83" s="4" t="s">
        <v>39</v>
      </c>
      <c r="E83" s="4">
        <v>1</v>
      </c>
      <c r="F83" s="4" t="s">
        <v>40</v>
      </c>
      <c r="G83" s="4">
        <v>1</v>
      </c>
      <c r="H83" s="4" t="s">
        <v>41</v>
      </c>
      <c r="I83" s="4">
        <v>1</v>
      </c>
      <c r="J83" s="4" t="s">
        <v>42</v>
      </c>
      <c r="K83" s="4">
        <v>5</v>
      </c>
      <c r="L83" s="4" t="s">
        <v>43</v>
      </c>
      <c r="M83" s="4">
        <v>1</v>
      </c>
      <c r="N83" s="5">
        <f>(+M83+K83+I83+G83+E83)/50</f>
        <v>0.18</v>
      </c>
      <c r="O83" s="4" t="s">
        <v>44</v>
      </c>
      <c r="P83" s="4" t="s">
        <v>44</v>
      </c>
      <c r="Q83" s="4" t="s">
        <v>43</v>
      </c>
      <c r="R83" s="4" t="s">
        <v>43</v>
      </c>
      <c r="S83" s="4" t="s">
        <v>43</v>
      </c>
      <c r="T83" s="4">
        <v>10</v>
      </c>
      <c r="U83" s="4" t="s">
        <v>45</v>
      </c>
      <c r="V83" s="4">
        <v>-10</v>
      </c>
      <c r="W83" s="4" t="s">
        <v>46</v>
      </c>
      <c r="X83" s="4">
        <v>-10</v>
      </c>
      <c r="Y83" s="4" t="s">
        <v>50</v>
      </c>
      <c r="Z83" s="4">
        <v>-10</v>
      </c>
      <c r="AA83" s="4" t="s">
        <v>47</v>
      </c>
      <c r="AB83" s="4">
        <v>-10</v>
      </c>
      <c r="AC83" s="6">
        <f>+(+AB83+Z83+X83+V83+T83+M83+K83+I83+G83+E83)/100</f>
        <v>-0.21</v>
      </c>
      <c r="AD83" s="7" t="str">
        <f>IF(AC83&lt;41%,"BAJO",IF(AC83&gt;60%,"ALTO","MEDIO"))</f>
        <v>BAJO</v>
      </c>
      <c r="AE83" s="4" t="s">
        <v>52</v>
      </c>
      <c r="AF83" s="27">
        <v>127</v>
      </c>
    </row>
    <row r="84" spans="1:32" s="55" customFormat="1" ht="180.75" customHeight="1" x14ac:dyDescent="0.25">
      <c r="A84" s="4" t="s">
        <v>78</v>
      </c>
      <c r="B84" s="4" t="s">
        <v>96</v>
      </c>
      <c r="C84" s="4" t="s">
        <v>56</v>
      </c>
      <c r="D84" s="4" t="s">
        <v>39</v>
      </c>
      <c r="E84" s="4">
        <v>1</v>
      </c>
      <c r="F84" s="4" t="s">
        <v>40</v>
      </c>
      <c r="G84" s="4">
        <v>1</v>
      </c>
      <c r="H84" s="4" t="s">
        <v>41</v>
      </c>
      <c r="I84" s="4">
        <v>1</v>
      </c>
      <c r="J84" s="4" t="s">
        <v>42</v>
      </c>
      <c r="K84" s="4">
        <v>5</v>
      </c>
      <c r="L84" s="4" t="s">
        <v>43</v>
      </c>
      <c r="M84" s="4">
        <v>1</v>
      </c>
      <c r="N84" s="5">
        <f>(+M84+K84+I84+G84+E84)/50</f>
        <v>0.18</v>
      </c>
      <c r="O84" s="4" t="s">
        <v>44</v>
      </c>
      <c r="P84" s="4" t="s">
        <v>44</v>
      </c>
      <c r="Q84" s="4" t="s">
        <v>43</v>
      </c>
      <c r="R84" s="4" t="s">
        <v>43</v>
      </c>
      <c r="S84" s="4" t="s">
        <v>43</v>
      </c>
      <c r="T84" s="4">
        <v>10</v>
      </c>
      <c r="U84" s="4" t="s">
        <v>45</v>
      </c>
      <c r="V84" s="4">
        <v>-10</v>
      </c>
      <c r="W84" s="4" t="s">
        <v>46</v>
      </c>
      <c r="X84" s="4">
        <v>-10</v>
      </c>
      <c r="Y84" s="4" t="s">
        <v>50</v>
      </c>
      <c r="Z84" s="4">
        <v>-10</v>
      </c>
      <c r="AA84" s="4" t="s">
        <v>47</v>
      </c>
      <c r="AB84" s="4">
        <v>-10</v>
      </c>
      <c r="AC84" s="6">
        <f>+(+AB84+Z84+X84+V84+T84+M84+K84+I84+G84+E84)/100</f>
        <v>-0.21</v>
      </c>
      <c r="AD84" s="7" t="str">
        <f>IF(AC84&lt;41%,"BAJO",IF(AC84&gt;60%,"ALTO","MEDIO"))</f>
        <v>BAJO</v>
      </c>
      <c r="AE84" s="4" t="s">
        <v>52</v>
      </c>
      <c r="AF84" s="27">
        <v>129</v>
      </c>
    </row>
    <row r="85" spans="1:32" s="55" customFormat="1" ht="180.75" customHeight="1" x14ac:dyDescent="0.25">
      <c r="A85" s="4" t="s">
        <v>78</v>
      </c>
      <c r="B85" s="4" t="s">
        <v>104</v>
      </c>
      <c r="C85" s="4" t="s">
        <v>56</v>
      </c>
      <c r="D85" s="4" t="s">
        <v>39</v>
      </c>
      <c r="E85" s="4">
        <v>1</v>
      </c>
      <c r="F85" s="4" t="s">
        <v>40</v>
      </c>
      <c r="G85" s="4">
        <v>1</v>
      </c>
      <c r="H85" s="4" t="s">
        <v>41</v>
      </c>
      <c r="I85" s="4">
        <v>1</v>
      </c>
      <c r="J85" s="4" t="s">
        <v>42</v>
      </c>
      <c r="K85" s="4">
        <v>5</v>
      </c>
      <c r="L85" s="4" t="s">
        <v>43</v>
      </c>
      <c r="M85" s="4">
        <v>1</v>
      </c>
      <c r="N85" s="5">
        <f>(+M85+K85+I85+G85+E85)/50</f>
        <v>0.18</v>
      </c>
      <c r="O85" s="4" t="s">
        <v>44</v>
      </c>
      <c r="P85" s="4" t="s">
        <v>44</v>
      </c>
      <c r="Q85" s="4" t="s">
        <v>43</v>
      </c>
      <c r="R85" s="4" t="s">
        <v>43</v>
      </c>
      <c r="S85" s="4" t="s">
        <v>43</v>
      </c>
      <c r="T85" s="4">
        <v>10</v>
      </c>
      <c r="U85" s="4" t="s">
        <v>45</v>
      </c>
      <c r="V85" s="4">
        <v>-10</v>
      </c>
      <c r="W85" s="4" t="s">
        <v>46</v>
      </c>
      <c r="X85" s="4">
        <v>-10</v>
      </c>
      <c r="Y85" s="4" t="s">
        <v>50</v>
      </c>
      <c r="Z85" s="4">
        <v>-10</v>
      </c>
      <c r="AA85" s="4" t="s">
        <v>47</v>
      </c>
      <c r="AB85" s="4">
        <v>-10</v>
      </c>
      <c r="AC85" s="6">
        <f>+(+AB85+Z85+X85+V85+T85+M85+K85+I85+G85+E85)/100</f>
        <v>-0.21</v>
      </c>
      <c r="AD85" s="7" t="str">
        <f>IF(AC85&lt;41%,"BAJO",IF(AC85&gt;60%,"ALTO","MEDIO"))</f>
        <v>BAJO</v>
      </c>
      <c r="AE85" s="4" t="s">
        <v>52</v>
      </c>
      <c r="AF85" s="27">
        <v>126</v>
      </c>
    </row>
    <row r="86" spans="1:32" s="55" customFormat="1" ht="180.75" customHeight="1" x14ac:dyDescent="0.25">
      <c r="A86" s="4" t="s">
        <v>78</v>
      </c>
      <c r="B86" s="4" t="s">
        <v>93</v>
      </c>
      <c r="C86" s="4" t="s">
        <v>165</v>
      </c>
      <c r="D86" s="4" t="s">
        <v>39</v>
      </c>
      <c r="E86" s="4">
        <v>1</v>
      </c>
      <c r="F86" s="4" t="s">
        <v>40</v>
      </c>
      <c r="G86" s="4">
        <v>1</v>
      </c>
      <c r="H86" s="4" t="s">
        <v>41</v>
      </c>
      <c r="I86" s="4">
        <v>1</v>
      </c>
      <c r="J86" s="4" t="s">
        <v>42</v>
      </c>
      <c r="K86" s="4">
        <v>5</v>
      </c>
      <c r="L86" s="4" t="s">
        <v>43</v>
      </c>
      <c r="M86" s="4">
        <v>1</v>
      </c>
      <c r="N86" s="5">
        <f>(+M86+K86+I86+G86+E86)/50</f>
        <v>0.18</v>
      </c>
      <c r="O86" s="4" t="s">
        <v>44</v>
      </c>
      <c r="P86" s="4" t="s">
        <v>44</v>
      </c>
      <c r="Q86" s="4" t="s">
        <v>43</v>
      </c>
      <c r="R86" s="4" t="s">
        <v>43</v>
      </c>
      <c r="S86" s="4" t="s">
        <v>43</v>
      </c>
      <c r="T86" s="4">
        <v>10</v>
      </c>
      <c r="U86" s="4" t="s">
        <v>45</v>
      </c>
      <c r="V86" s="4">
        <v>-10</v>
      </c>
      <c r="W86" s="4" t="s">
        <v>46</v>
      </c>
      <c r="X86" s="4">
        <v>-10</v>
      </c>
      <c r="Y86" s="4" t="s">
        <v>50</v>
      </c>
      <c r="Z86" s="4">
        <v>-10</v>
      </c>
      <c r="AA86" s="4" t="s">
        <v>47</v>
      </c>
      <c r="AB86" s="4">
        <v>-10</v>
      </c>
      <c r="AC86" s="6">
        <f>+(+AB86+Z86+X86+V86+T86+M86+K86+I86+G86+E86)/100</f>
        <v>-0.21</v>
      </c>
      <c r="AD86" s="7" t="str">
        <f>IF(AC86&lt;41%,"BAJO",IF(AC86&gt;60%,"ALTO","MEDIO"))</f>
        <v>BAJO</v>
      </c>
      <c r="AE86" s="4" t="s">
        <v>52</v>
      </c>
      <c r="AF86" s="27">
        <v>125</v>
      </c>
    </row>
    <row r="87" spans="1:32" s="55" customFormat="1" ht="180.75" customHeight="1" x14ac:dyDescent="0.25">
      <c r="A87" s="4" t="s">
        <v>78</v>
      </c>
      <c r="B87" s="4" t="s">
        <v>98</v>
      </c>
      <c r="C87" s="4" t="s">
        <v>56</v>
      </c>
      <c r="D87" s="4" t="s">
        <v>39</v>
      </c>
      <c r="E87" s="4">
        <v>1</v>
      </c>
      <c r="F87" s="4" t="s">
        <v>40</v>
      </c>
      <c r="G87" s="4">
        <v>1</v>
      </c>
      <c r="H87" s="4" t="s">
        <v>41</v>
      </c>
      <c r="I87" s="4">
        <v>1</v>
      </c>
      <c r="J87" s="4" t="s">
        <v>42</v>
      </c>
      <c r="K87" s="4">
        <v>5</v>
      </c>
      <c r="L87" s="4" t="s">
        <v>43</v>
      </c>
      <c r="M87" s="4">
        <v>1</v>
      </c>
      <c r="N87" s="5">
        <f>(+M87+K87+I87+G87+E87)/50</f>
        <v>0.18</v>
      </c>
      <c r="O87" s="4" t="s">
        <v>44</v>
      </c>
      <c r="P87" s="4" t="s">
        <v>44</v>
      </c>
      <c r="Q87" s="4" t="s">
        <v>43</v>
      </c>
      <c r="R87" s="4" t="s">
        <v>43</v>
      </c>
      <c r="S87" s="4" t="s">
        <v>43</v>
      </c>
      <c r="T87" s="4">
        <v>10</v>
      </c>
      <c r="U87" s="4" t="s">
        <v>45</v>
      </c>
      <c r="V87" s="4">
        <v>-10</v>
      </c>
      <c r="W87" s="4" t="s">
        <v>46</v>
      </c>
      <c r="X87" s="4">
        <v>-10</v>
      </c>
      <c r="Y87" s="4" t="s">
        <v>50</v>
      </c>
      <c r="Z87" s="4">
        <v>-10</v>
      </c>
      <c r="AA87" s="4" t="s">
        <v>47</v>
      </c>
      <c r="AB87" s="4">
        <v>-10</v>
      </c>
      <c r="AC87" s="6">
        <f>+(+AB87+Z87+X87+V87+T87+M87+K87+I87+G87+E87)/100</f>
        <v>-0.21</v>
      </c>
      <c r="AD87" s="7" t="str">
        <f>IF(AC87&lt;41%,"BAJO",IF(AC87&gt;60%,"ALTO","MEDIO"))</f>
        <v>BAJO</v>
      </c>
      <c r="AE87" s="4" t="s">
        <v>52</v>
      </c>
      <c r="AF87" s="27">
        <v>127</v>
      </c>
    </row>
    <row r="88" spans="1:32" s="55" customFormat="1" ht="180.75" customHeight="1" x14ac:dyDescent="0.25">
      <c r="A88" s="4" t="s">
        <v>78</v>
      </c>
      <c r="B88" s="4" t="s">
        <v>105</v>
      </c>
      <c r="C88" s="4" t="s">
        <v>49</v>
      </c>
      <c r="D88" s="4" t="s">
        <v>39</v>
      </c>
      <c r="E88" s="4">
        <v>1</v>
      </c>
      <c r="F88" s="4" t="s">
        <v>40</v>
      </c>
      <c r="G88" s="4">
        <v>1</v>
      </c>
      <c r="H88" s="4" t="s">
        <v>41</v>
      </c>
      <c r="I88" s="4">
        <v>1</v>
      </c>
      <c r="J88" s="4" t="s">
        <v>42</v>
      </c>
      <c r="K88" s="4">
        <v>5</v>
      </c>
      <c r="L88" s="4" t="s">
        <v>43</v>
      </c>
      <c r="M88" s="4">
        <v>1</v>
      </c>
      <c r="N88" s="5">
        <f>(+M88+K88+I88+G88+E88)/50</f>
        <v>0.18</v>
      </c>
      <c r="O88" s="4" t="s">
        <v>44</v>
      </c>
      <c r="P88" s="4" t="s">
        <v>44</v>
      </c>
      <c r="Q88" s="4" t="s">
        <v>43</v>
      </c>
      <c r="R88" s="4" t="s">
        <v>43</v>
      </c>
      <c r="S88" s="4" t="s">
        <v>43</v>
      </c>
      <c r="T88" s="4">
        <v>10</v>
      </c>
      <c r="U88" s="4" t="s">
        <v>45</v>
      </c>
      <c r="V88" s="4">
        <v>-10</v>
      </c>
      <c r="W88" s="4" t="s">
        <v>46</v>
      </c>
      <c r="X88" s="4">
        <v>-10</v>
      </c>
      <c r="Y88" s="4" t="s">
        <v>50</v>
      </c>
      <c r="Z88" s="4">
        <v>-10</v>
      </c>
      <c r="AA88" s="4" t="s">
        <v>47</v>
      </c>
      <c r="AB88" s="4">
        <v>-10</v>
      </c>
      <c r="AC88" s="6">
        <f>+(+AB88+Z88+X88+V88+T88+M88+K88+I88+G88+E88)/100</f>
        <v>-0.21</v>
      </c>
      <c r="AD88" s="7" t="str">
        <f>IF(AC88&lt;41%,"BAJO",IF(AC88&gt;60%,"ALTO","MEDIO"))</f>
        <v>BAJO</v>
      </c>
      <c r="AE88" s="4" t="s">
        <v>52</v>
      </c>
      <c r="AF88" s="27">
        <v>1</v>
      </c>
    </row>
    <row r="89" spans="1:32" s="55" customFormat="1" ht="180.75" customHeight="1" x14ac:dyDescent="0.25">
      <c r="A89" s="4" t="s">
        <v>78</v>
      </c>
      <c r="B89" s="4" t="s">
        <v>93</v>
      </c>
      <c r="C89" s="4" t="s">
        <v>167</v>
      </c>
      <c r="D89" s="4" t="s">
        <v>39</v>
      </c>
      <c r="E89" s="4">
        <v>1</v>
      </c>
      <c r="F89" s="4" t="s">
        <v>40</v>
      </c>
      <c r="G89" s="4">
        <v>1</v>
      </c>
      <c r="H89" s="4" t="s">
        <v>41</v>
      </c>
      <c r="I89" s="4">
        <v>1</v>
      </c>
      <c r="J89" s="4" t="s">
        <v>42</v>
      </c>
      <c r="K89" s="4">
        <v>5</v>
      </c>
      <c r="L89" s="4" t="s">
        <v>43</v>
      </c>
      <c r="M89" s="4">
        <v>1</v>
      </c>
      <c r="N89" s="5">
        <f>(+M89+K89+I89+G89+E89)/50</f>
        <v>0.18</v>
      </c>
      <c r="O89" s="4" t="s">
        <v>44</v>
      </c>
      <c r="P89" s="4" t="s">
        <v>44</v>
      </c>
      <c r="Q89" s="4" t="s">
        <v>43</v>
      </c>
      <c r="R89" s="4" t="s">
        <v>43</v>
      </c>
      <c r="S89" s="4" t="s">
        <v>43</v>
      </c>
      <c r="T89" s="4">
        <v>10</v>
      </c>
      <c r="U89" s="4" t="s">
        <v>45</v>
      </c>
      <c r="V89" s="4">
        <v>-10</v>
      </c>
      <c r="W89" s="4" t="s">
        <v>46</v>
      </c>
      <c r="X89" s="4">
        <v>-10</v>
      </c>
      <c r="Y89" s="4" t="s">
        <v>50</v>
      </c>
      <c r="Z89" s="4">
        <v>-10</v>
      </c>
      <c r="AA89" s="4" t="s">
        <v>47</v>
      </c>
      <c r="AB89" s="4">
        <v>-10</v>
      </c>
      <c r="AC89" s="6">
        <f>+(+AB89+Z89+X89+V89+T89+M89+K89+I89+G89+E89)/100</f>
        <v>-0.21</v>
      </c>
      <c r="AD89" s="7" t="str">
        <f>IF(AC89&lt;41%,"BAJO",IF(AC89&gt;60%,"ALTO","MEDIO"))</f>
        <v>BAJO</v>
      </c>
      <c r="AE89" s="4" t="s">
        <v>52</v>
      </c>
      <c r="AF89" s="27">
        <v>125</v>
      </c>
    </row>
    <row r="90" spans="1:32" s="55" customFormat="1" ht="180.75" customHeight="1" x14ac:dyDescent="0.25">
      <c r="A90" s="4" t="s">
        <v>78</v>
      </c>
      <c r="B90" s="4" t="s">
        <v>93</v>
      </c>
      <c r="C90" s="4" t="s">
        <v>168</v>
      </c>
      <c r="D90" s="4" t="s">
        <v>39</v>
      </c>
      <c r="E90" s="4">
        <v>1</v>
      </c>
      <c r="F90" s="4" t="s">
        <v>40</v>
      </c>
      <c r="G90" s="4">
        <v>1</v>
      </c>
      <c r="H90" s="4" t="s">
        <v>41</v>
      </c>
      <c r="I90" s="4">
        <v>1</v>
      </c>
      <c r="J90" s="4" t="s">
        <v>42</v>
      </c>
      <c r="K90" s="4">
        <v>5</v>
      </c>
      <c r="L90" s="4" t="s">
        <v>43</v>
      </c>
      <c r="M90" s="4">
        <v>1</v>
      </c>
      <c r="N90" s="5">
        <f>(+M90+K90+I90+G90+E90)/50</f>
        <v>0.18</v>
      </c>
      <c r="O90" s="4" t="s">
        <v>44</v>
      </c>
      <c r="P90" s="4" t="s">
        <v>44</v>
      </c>
      <c r="Q90" s="4" t="s">
        <v>43</v>
      </c>
      <c r="R90" s="4" t="s">
        <v>43</v>
      </c>
      <c r="S90" s="4" t="s">
        <v>43</v>
      </c>
      <c r="T90" s="4">
        <v>10</v>
      </c>
      <c r="U90" s="4" t="s">
        <v>45</v>
      </c>
      <c r="V90" s="4">
        <v>-10</v>
      </c>
      <c r="W90" s="4" t="s">
        <v>46</v>
      </c>
      <c r="X90" s="4">
        <v>-10</v>
      </c>
      <c r="Y90" s="4" t="s">
        <v>50</v>
      </c>
      <c r="Z90" s="4">
        <v>-10</v>
      </c>
      <c r="AA90" s="4" t="s">
        <v>47</v>
      </c>
      <c r="AB90" s="4">
        <v>-10</v>
      </c>
      <c r="AC90" s="6">
        <f>+(+AB90+Z90+X90+V90+T90+M90+K90+I90+G90+E90)/100</f>
        <v>-0.21</v>
      </c>
      <c r="AD90" s="7" t="str">
        <f>IF(AC90&lt;41%,"BAJO",IF(AC90&gt;60%,"ALTO","MEDIO"))</f>
        <v>BAJO</v>
      </c>
      <c r="AE90" s="4" t="s">
        <v>52</v>
      </c>
      <c r="AF90" s="27">
        <v>125</v>
      </c>
    </row>
    <row r="91" spans="1:32" s="55" customFormat="1" ht="180.75" customHeight="1" x14ac:dyDescent="0.25">
      <c r="A91" s="4" t="s">
        <v>78</v>
      </c>
      <c r="B91" s="4" t="s">
        <v>98</v>
      </c>
      <c r="C91" s="4" t="s">
        <v>169</v>
      </c>
      <c r="D91" s="4" t="s">
        <v>39</v>
      </c>
      <c r="E91" s="4">
        <v>1</v>
      </c>
      <c r="F91" s="4" t="s">
        <v>40</v>
      </c>
      <c r="G91" s="4">
        <v>1</v>
      </c>
      <c r="H91" s="4" t="s">
        <v>41</v>
      </c>
      <c r="I91" s="4">
        <v>1</v>
      </c>
      <c r="J91" s="4" t="s">
        <v>42</v>
      </c>
      <c r="K91" s="4">
        <v>5</v>
      </c>
      <c r="L91" s="4" t="s">
        <v>43</v>
      </c>
      <c r="M91" s="4">
        <v>1</v>
      </c>
      <c r="N91" s="5">
        <f>(+M91+K91+I91+G91+E91)/50</f>
        <v>0.18</v>
      </c>
      <c r="O91" s="4" t="s">
        <v>44</v>
      </c>
      <c r="P91" s="4" t="s">
        <v>44</v>
      </c>
      <c r="Q91" s="4" t="s">
        <v>43</v>
      </c>
      <c r="R91" s="4" t="s">
        <v>43</v>
      </c>
      <c r="S91" s="4" t="s">
        <v>43</v>
      </c>
      <c r="T91" s="4">
        <v>10</v>
      </c>
      <c r="U91" s="4" t="s">
        <v>45</v>
      </c>
      <c r="V91" s="4">
        <v>-10</v>
      </c>
      <c r="W91" s="4" t="s">
        <v>46</v>
      </c>
      <c r="X91" s="4">
        <v>-10</v>
      </c>
      <c r="Y91" s="4" t="s">
        <v>50</v>
      </c>
      <c r="Z91" s="4">
        <v>-10</v>
      </c>
      <c r="AA91" s="4" t="s">
        <v>47</v>
      </c>
      <c r="AB91" s="4">
        <v>-10</v>
      </c>
      <c r="AC91" s="6">
        <f>+(+AB91+Z91+X91+V91+T91+M91+K91+I91+G91+E91)/100</f>
        <v>-0.21</v>
      </c>
      <c r="AD91" s="7" t="str">
        <f>IF(AC91&lt;41%,"BAJO",IF(AC91&gt;60%,"ALTO","MEDIO"))</f>
        <v>BAJO</v>
      </c>
      <c r="AE91" s="4" t="s">
        <v>52</v>
      </c>
      <c r="AF91" s="27">
        <v>126</v>
      </c>
    </row>
    <row r="92" spans="1:32" s="55" customFormat="1" ht="180.75" customHeight="1" x14ac:dyDescent="0.25">
      <c r="A92" s="4" t="s">
        <v>78</v>
      </c>
      <c r="B92" s="4" t="s">
        <v>93</v>
      </c>
      <c r="C92" s="4" t="s">
        <v>170</v>
      </c>
      <c r="D92" s="4" t="s">
        <v>39</v>
      </c>
      <c r="E92" s="4">
        <v>1</v>
      </c>
      <c r="F92" s="4" t="s">
        <v>40</v>
      </c>
      <c r="G92" s="4">
        <v>1</v>
      </c>
      <c r="H92" s="4" t="s">
        <v>41</v>
      </c>
      <c r="I92" s="4">
        <v>1</v>
      </c>
      <c r="J92" s="4" t="s">
        <v>42</v>
      </c>
      <c r="K92" s="4">
        <v>5</v>
      </c>
      <c r="L92" s="4" t="s">
        <v>43</v>
      </c>
      <c r="M92" s="4">
        <v>1</v>
      </c>
      <c r="N92" s="5">
        <f>(+M92+K92+I92+G92+E92)/50</f>
        <v>0.18</v>
      </c>
      <c r="O92" s="4" t="s">
        <v>44</v>
      </c>
      <c r="P92" s="4" t="s">
        <v>44</v>
      </c>
      <c r="Q92" s="4" t="s">
        <v>43</v>
      </c>
      <c r="R92" s="4" t="s">
        <v>43</v>
      </c>
      <c r="S92" s="4" t="s">
        <v>43</v>
      </c>
      <c r="T92" s="4">
        <v>10</v>
      </c>
      <c r="U92" s="4" t="s">
        <v>45</v>
      </c>
      <c r="V92" s="4">
        <v>-10</v>
      </c>
      <c r="W92" s="4" t="s">
        <v>46</v>
      </c>
      <c r="X92" s="4">
        <v>-10</v>
      </c>
      <c r="Y92" s="4" t="s">
        <v>50</v>
      </c>
      <c r="Z92" s="4">
        <v>-10</v>
      </c>
      <c r="AA92" s="4" t="s">
        <v>47</v>
      </c>
      <c r="AB92" s="4">
        <v>-10</v>
      </c>
      <c r="AC92" s="6">
        <f>+(+AB92+Z92+X92+V92+T92+M92+K92+I92+G92+E92)/100</f>
        <v>-0.21</v>
      </c>
      <c r="AD92" s="7" t="str">
        <f>IF(AC92&lt;41%,"BAJO",IF(AC92&gt;60%,"ALTO","MEDIO"))</f>
        <v>BAJO</v>
      </c>
      <c r="AE92" s="4" t="s">
        <v>52</v>
      </c>
      <c r="AF92" s="27">
        <v>125</v>
      </c>
    </row>
    <row r="93" spans="1:32" s="55" customFormat="1" ht="180.75" customHeight="1" x14ac:dyDescent="0.25">
      <c r="A93" s="4" t="s">
        <v>78</v>
      </c>
      <c r="B93" s="4" t="s">
        <v>103</v>
      </c>
      <c r="C93" s="4" t="s">
        <v>171</v>
      </c>
      <c r="D93" s="4" t="s">
        <v>39</v>
      </c>
      <c r="E93" s="4">
        <v>1</v>
      </c>
      <c r="F93" s="4" t="s">
        <v>40</v>
      </c>
      <c r="G93" s="4">
        <v>1</v>
      </c>
      <c r="H93" s="4" t="s">
        <v>41</v>
      </c>
      <c r="I93" s="4">
        <v>1</v>
      </c>
      <c r="J93" s="4" t="s">
        <v>42</v>
      </c>
      <c r="K93" s="4">
        <v>5</v>
      </c>
      <c r="L93" s="4" t="s">
        <v>43</v>
      </c>
      <c r="M93" s="4">
        <v>1</v>
      </c>
      <c r="N93" s="5">
        <f>(+M93+K93+I93+G93+E93)/50</f>
        <v>0.18</v>
      </c>
      <c r="O93" s="4" t="s">
        <v>44</v>
      </c>
      <c r="P93" s="4" t="s">
        <v>44</v>
      </c>
      <c r="Q93" s="4" t="s">
        <v>43</v>
      </c>
      <c r="R93" s="4" t="s">
        <v>43</v>
      </c>
      <c r="S93" s="4" t="s">
        <v>43</v>
      </c>
      <c r="T93" s="4">
        <v>10</v>
      </c>
      <c r="U93" s="4" t="s">
        <v>45</v>
      </c>
      <c r="V93" s="4">
        <v>-10</v>
      </c>
      <c r="W93" s="4" t="s">
        <v>46</v>
      </c>
      <c r="X93" s="4">
        <v>-10</v>
      </c>
      <c r="Y93" s="4" t="s">
        <v>50</v>
      </c>
      <c r="Z93" s="4">
        <v>-10</v>
      </c>
      <c r="AA93" s="4" t="s">
        <v>47</v>
      </c>
      <c r="AB93" s="4">
        <v>-10</v>
      </c>
      <c r="AC93" s="6">
        <f>+(+AB93+Z93+X93+V93+T93+M93+K93+I93+G93+E93)/100</f>
        <v>-0.21</v>
      </c>
      <c r="AD93" s="7" t="str">
        <f>IF(AC93&lt;41%,"BAJO",IF(AC93&gt;60%,"ALTO","MEDIO"))</f>
        <v>BAJO</v>
      </c>
      <c r="AE93" s="4" t="s">
        <v>52</v>
      </c>
      <c r="AF93" s="27">
        <v>126</v>
      </c>
    </row>
    <row r="94" spans="1:32" s="55" customFormat="1" ht="180.75" customHeight="1" x14ac:dyDescent="0.25">
      <c r="A94" s="4" t="s">
        <v>78</v>
      </c>
      <c r="B94" s="4" t="s">
        <v>98</v>
      </c>
      <c r="C94" s="4" t="s">
        <v>172</v>
      </c>
      <c r="D94" s="4" t="s">
        <v>39</v>
      </c>
      <c r="E94" s="4">
        <v>1</v>
      </c>
      <c r="F94" s="4" t="s">
        <v>40</v>
      </c>
      <c r="G94" s="4">
        <v>1</v>
      </c>
      <c r="H94" s="4" t="s">
        <v>41</v>
      </c>
      <c r="I94" s="4">
        <v>1</v>
      </c>
      <c r="J94" s="4" t="s">
        <v>42</v>
      </c>
      <c r="K94" s="4">
        <v>5</v>
      </c>
      <c r="L94" s="4" t="s">
        <v>43</v>
      </c>
      <c r="M94" s="4">
        <v>1</v>
      </c>
      <c r="N94" s="5">
        <f>(+M94+K94+I94+G94+E94)/50</f>
        <v>0.18</v>
      </c>
      <c r="O94" s="4" t="s">
        <v>44</v>
      </c>
      <c r="P94" s="4" t="s">
        <v>44</v>
      </c>
      <c r="Q94" s="4" t="s">
        <v>43</v>
      </c>
      <c r="R94" s="4" t="s">
        <v>43</v>
      </c>
      <c r="S94" s="4" t="s">
        <v>43</v>
      </c>
      <c r="T94" s="4">
        <v>10</v>
      </c>
      <c r="U94" s="4" t="s">
        <v>45</v>
      </c>
      <c r="V94" s="4">
        <v>-10</v>
      </c>
      <c r="W94" s="4" t="s">
        <v>46</v>
      </c>
      <c r="X94" s="4">
        <v>-10</v>
      </c>
      <c r="Y94" s="4" t="s">
        <v>50</v>
      </c>
      <c r="Z94" s="4">
        <v>-10</v>
      </c>
      <c r="AA94" s="4" t="s">
        <v>47</v>
      </c>
      <c r="AB94" s="4">
        <v>-10</v>
      </c>
      <c r="AC94" s="6">
        <f>+(+AB94+Z94+X94+V94+T94+M94+K94+I94+G94+E94)/100</f>
        <v>-0.21</v>
      </c>
      <c r="AD94" s="7" t="str">
        <f>IF(AC94&lt;41%,"BAJO",IF(AC94&gt;60%,"ALTO","MEDIO"))</f>
        <v>BAJO</v>
      </c>
      <c r="AE94" s="4" t="s">
        <v>52</v>
      </c>
      <c r="AF94" s="27">
        <v>127</v>
      </c>
    </row>
    <row r="95" spans="1:32" s="55" customFormat="1" ht="180.75" customHeight="1" x14ac:dyDescent="0.25">
      <c r="A95" s="4" t="s">
        <v>78</v>
      </c>
      <c r="B95" s="4" t="s">
        <v>93</v>
      </c>
      <c r="C95" s="4" t="s">
        <v>173</v>
      </c>
      <c r="D95" s="4" t="s">
        <v>39</v>
      </c>
      <c r="E95" s="4">
        <v>1</v>
      </c>
      <c r="F95" s="4" t="s">
        <v>40</v>
      </c>
      <c r="G95" s="4">
        <v>1</v>
      </c>
      <c r="H95" s="4" t="s">
        <v>41</v>
      </c>
      <c r="I95" s="4">
        <v>1</v>
      </c>
      <c r="J95" s="4" t="s">
        <v>42</v>
      </c>
      <c r="K95" s="4">
        <v>5</v>
      </c>
      <c r="L95" s="4" t="s">
        <v>43</v>
      </c>
      <c r="M95" s="4">
        <v>1</v>
      </c>
      <c r="N95" s="5">
        <f>(+M95+K95+I95+G95+E95)/50</f>
        <v>0.18</v>
      </c>
      <c r="O95" s="4" t="s">
        <v>44</v>
      </c>
      <c r="P95" s="4" t="s">
        <v>44</v>
      </c>
      <c r="Q95" s="4" t="s">
        <v>43</v>
      </c>
      <c r="R95" s="4" t="s">
        <v>43</v>
      </c>
      <c r="S95" s="4" t="s">
        <v>43</v>
      </c>
      <c r="T95" s="4">
        <v>10</v>
      </c>
      <c r="U95" s="4" t="s">
        <v>45</v>
      </c>
      <c r="V95" s="4">
        <v>-10</v>
      </c>
      <c r="W95" s="4" t="s">
        <v>46</v>
      </c>
      <c r="X95" s="4">
        <v>-10</v>
      </c>
      <c r="Y95" s="4" t="s">
        <v>50</v>
      </c>
      <c r="Z95" s="4">
        <v>-10</v>
      </c>
      <c r="AA95" s="4" t="s">
        <v>47</v>
      </c>
      <c r="AB95" s="4">
        <v>-10</v>
      </c>
      <c r="AC95" s="6">
        <f>+(+AB95+Z95+X95+V95+T95+M95+K95+I95+G95+E95)/100</f>
        <v>-0.21</v>
      </c>
      <c r="AD95" s="7" t="str">
        <f>IF(AC95&lt;41%,"BAJO",IF(AC95&gt;60%,"ALTO","MEDIO"))</f>
        <v>BAJO</v>
      </c>
      <c r="AE95" s="4" t="s">
        <v>52</v>
      </c>
      <c r="AF95" s="27">
        <v>125</v>
      </c>
    </row>
    <row r="96" spans="1:32" s="55" customFormat="1" ht="180.75" customHeight="1" x14ac:dyDescent="0.25">
      <c r="A96" s="4" t="s">
        <v>78</v>
      </c>
      <c r="B96" s="4" t="s">
        <v>104</v>
      </c>
      <c r="C96" s="4" t="s">
        <v>174</v>
      </c>
      <c r="D96" s="4" t="s">
        <v>39</v>
      </c>
      <c r="E96" s="4">
        <v>1</v>
      </c>
      <c r="F96" s="4" t="s">
        <v>40</v>
      </c>
      <c r="G96" s="4">
        <v>1</v>
      </c>
      <c r="H96" s="4" t="s">
        <v>41</v>
      </c>
      <c r="I96" s="4">
        <v>1</v>
      </c>
      <c r="J96" s="4" t="s">
        <v>42</v>
      </c>
      <c r="K96" s="4">
        <v>5</v>
      </c>
      <c r="L96" s="4" t="s">
        <v>43</v>
      </c>
      <c r="M96" s="4">
        <v>1</v>
      </c>
      <c r="N96" s="5">
        <f>(+M96+K96+I96+G96+E96)/50</f>
        <v>0.18</v>
      </c>
      <c r="O96" s="4" t="s">
        <v>44</v>
      </c>
      <c r="P96" s="4" t="s">
        <v>44</v>
      </c>
      <c r="Q96" s="4" t="s">
        <v>43</v>
      </c>
      <c r="R96" s="4" t="s">
        <v>43</v>
      </c>
      <c r="S96" s="4" t="s">
        <v>43</v>
      </c>
      <c r="T96" s="4">
        <v>10</v>
      </c>
      <c r="U96" s="4" t="s">
        <v>45</v>
      </c>
      <c r="V96" s="4">
        <v>-10</v>
      </c>
      <c r="W96" s="4" t="s">
        <v>46</v>
      </c>
      <c r="X96" s="4">
        <v>-10</v>
      </c>
      <c r="Y96" s="4" t="s">
        <v>50</v>
      </c>
      <c r="Z96" s="4">
        <v>-10</v>
      </c>
      <c r="AA96" s="4" t="s">
        <v>47</v>
      </c>
      <c r="AB96" s="4">
        <v>-10</v>
      </c>
      <c r="AC96" s="6">
        <f>+(+AB96+Z96+X96+V96+T96+M96+K96+I96+G96+E96)/100</f>
        <v>-0.21</v>
      </c>
      <c r="AD96" s="7" t="str">
        <f>IF(AC96&lt;41%,"BAJO",IF(AC96&gt;60%,"ALTO","MEDIO"))</f>
        <v>BAJO</v>
      </c>
      <c r="AE96" s="4" t="s">
        <v>52</v>
      </c>
      <c r="AF96" s="27">
        <v>126</v>
      </c>
    </row>
    <row r="97" spans="1:32" s="55" customFormat="1" ht="180.75" customHeight="1" x14ac:dyDescent="0.25">
      <c r="A97" s="4" t="s">
        <v>78</v>
      </c>
      <c r="B97" s="4" t="s">
        <v>53</v>
      </c>
      <c r="C97" s="4" t="s">
        <v>175</v>
      </c>
      <c r="D97" s="4" t="s">
        <v>39</v>
      </c>
      <c r="E97" s="4">
        <v>1</v>
      </c>
      <c r="F97" s="4" t="s">
        <v>40</v>
      </c>
      <c r="G97" s="4">
        <v>1</v>
      </c>
      <c r="H97" s="4" t="s">
        <v>41</v>
      </c>
      <c r="I97" s="4">
        <v>1</v>
      </c>
      <c r="J97" s="4" t="s">
        <v>42</v>
      </c>
      <c r="K97" s="4">
        <v>5</v>
      </c>
      <c r="L97" s="4" t="s">
        <v>43</v>
      </c>
      <c r="M97" s="4">
        <v>1</v>
      </c>
      <c r="N97" s="5">
        <f>(+M97+K97+I97+G97+E97)/50</f>
        <v>0.18</v>
      </c>
      <c r="O97" s="4" t="s">
        <v>44</v>
      </c>
      <c r="P97" s="4" t="s">
        <v>44</v>
      </c>
      <c r="Q97" s="4" t="s">
        <v>43</v>
      </c>
      <c r="R97" s="4" t="s">
        <v>43</v>
      </c>
      <c r="S97" s="4" t="s">
        <v>43</v>
      </c>
      <c r="T97" s="4">
        <v>10</v>
      </c>
      <c r="U97" s="4" t="s">
        <v>45</v>
      </c>
      <c r="V97" s="4">
        <v>-10</v>
      </c>
      <c r="W97" s="4" t="s">
        <v>46</v>
      </c>
      <c r="X97" s="4">
        <v>-10</v>
      </c>
      <c r="Y97" s="4" t="s">
        <v>50</v>
      </c>
      <c r="Z97" s="4">
        <v>-10</v>
      </c>
      <c r="AA97" s="4" t="s">
        <v>47</v>
      </c>
      <c r="AB97" s="4">
        <v>-10</v>
      </c>
      <c r="AC97" s="6">
        <f>+(+AB97+Z97+X97+V97+T97+M97+K97+I97+G97+E97)/100</f>
        <v>-0.21</v>
      </c>
      <c r="AD97" s="7" t="str">
        <f>IF(AC97&lt;41%,"BAJO",IF(AC97&gt;60%,"ALTO","MEDIO"))</f>
        <v>BAJO</v>
      </c>
      <c r="AE97" s="4" t="s">
        <v>52</v>
      </c>
      <c r="AF97" s="26">
        <v>1</v>
      </c>
    </row>
    <row r="98" spans="1:32" s="55" customFormat="1" ht="180.75" customHeight="1" x14ac:dyDescent="0.25">
      <c r="A98" s="4" t="s">
        <v>78</v>
      </c>
      <c r="B98" s="4" t="s">
        <v>106</v>
      </c>
      <c r="C98" s="4" t="s">
        <v>176</v>
      </c>
      <c r="D98" s="4" t="s">
        <v>39</v>
      </c>
      <c r="E98" s="4">
        <v>1</v>
      </c>
      <c r="F98" s="4" t="s">
        <v>40</v>
      </c>
      <c r="G98" s="4">
        <v>1</v>
      </c>
      <c r="H98" s="4" t="s">
        <v>41</v>
      </c>
      <c r="I98" s="4">
        <v>1</v>
      </c>
      <c r="J98" s="4" t="s">
        <v>42</v>
      </c>
      <c r="K98" s="4">
        <v>5</v>
      </c>
      <c r="L98" s="4" t="s">
        <v>43</v>
      </c>
      <c r="M98" s="4">
        <v>1</v>
      </c>
      <c r="N98" s="5">
        <f>(+M98+K98+I98+G98+E98)/50</f>
        <v>0.18</v>
      </c>
      <c r="O98" s="4" t="s">
        <v>44</v>
      </c>
      <c r="P98" s="4" t="s">
        <v>44</v>
      </c>
      <c r="Q98" s="4" t="s">
        <v>43</v>
      </c>
      <c r="R98" s="4" t="s">
        <v>43</v>
      </c>
      <c r="S98" s="4" t="s">
        <v>43</v>
      </c>
      <c r="T98" s="4">
        <v>10</v>
      </c>
      <c r="U98" s="4" t="s">
        <v>45</v>
      </c>
      <c r="V98" s="4">
        <v>-10</v>
      </c>
      <c r="W98" s="4" t="s">
        <v>46</v>
      </c>
      <c r="X98" s="4">
        <v>-10</v>
      </c>
      <c r="Y98" s="4" t="s">
        <v>50</v>
      </c>
      <c r="Z98" s="4">
        <v>-10</v>
      </c>
      <c r="AA98" s="4" t="s">
        <v>47</v>
      </c>
      <c r="AB98" s="4">
        <v>-10</v>
      </c>
      <c r="AC98" s="6">
        <f>+(+AB98+Z98+X98+V98+T98+M98+K98+I98+G98+E98)/100</f>
        <v>-0.21</v>
      </c>
      <c r="AD98" s="7" t="str">
        <f>IF(AC98&lt;41%,"BAJO",IF(AC98&gt;60%,"ALTO","MEDIO"))</f>
        <v>BAJO</v>
      </c>
      <c r="AE98" s="4" t="s">
        <v>52</v>
      </c>
      <c r="AF98" s="27">
        <v>128</v>
      </c>
    </row>
    <row r="99" spans="1:32" s="55" customFormat="1" ht="180.75" customHeight="1" x14ac:dyDescent="0.25">
      <c r="A99" s="4" t="s">
        <v>78</v>
      </c>
      <c r="B99" s="4" t="s">
        <v>53</v>
      </c>
      <c r="C99" s="4" t="s">
        <v>177</v>
      </c>
      <c r="D99" s="4" t="s">
        <v>39</v>
      </c>
      <c r="E99" s="4">
        <v>1</v>
      </c>
      <c r="F99" s="4" t="s">
        <v>40</v>
      </c>
      <c r="G99" s="4">
        <v>1</v>
      </c>
      <c r="H99" s="4" t="s">
        <v>41</v>
      </c>
      <c r="I99" s="4">
        <v>1</v>
      </c>
      <c r="J99" s="4" t="s">
        <v>42</v>
      </c>
      <c r="K99" s="4">
        <v>5</v>
      </c>
      <c r="L99" s="4" t="s">
        <v>43</v>
      </c>
      <c r="M99" s="4">
        <v>1</v>
      </c>
      <c r="N99" s="5">
        <f>(+M99+K99+I99+G99+E99)/50</f>
        <v>0.18</v>
      </c>
      <c r="O99" s="4" t="s">
        <v>44</v>
      </c>
      <c r="P99" s="4" t="s">
        <v>44</v>
      </c>
      <c r="Q99" s="4" t="s">
        <v>43</v>
      </c>
      <c r="R99" s="4" t="s">
        <v>43</v>
      </c>
      <c r="S99" s="4" t="s">
        <v>43</v>
      </c>
      <c r="T99" s="4">
        <v>10</v>
      </c>
      <c r="U99" s="4" t="s">
        <v>45</v>
      </c>
      <c r="V99" s="4">
        <v>-10</v>
      </c>
      <c r="W99" s="4" t="s">
        <v>46</v>
      </c>
      <c r="X99" s="4">
        <v>-10</v>
      </c>
      <c r="Y99" s="4" t="s">
        <v>50</v>
      </c>
      <c r="Z99" s="4">
        <v>-10</v>
      </c>
      <c r="AA99" s="4" t="s">
        <v>47</v>
      </c>
      <c r="AB99" s="4">
        <v>-10</v>
      </c>
      <c r="AC99" s="6">
        <f>+(+AB99+Z99+X99+V99+T99+M99+K99+I99+G99+E99)/100</f>
        <v>-0.21</v>
      </c>
      <c r="AD99" s="7" t="str">
        <f>IF(AC99&lt;41%,"BAJO",IF(AC99&gt;60%,"ALTO","MEDIO"))</f>
        <v>BAJO</v>
      </c>
      <c r="AE99" s="4" t="s">
        <v>52</v>
      </c>
      <c r="AF99" s="27">
        <v>1</v>
      </c>
    </row>
    <row r="100" spans="1:32" s="55" customFormat="1" ht="180.75" customHeight="1" x14ac:dyDescent="0.25">
      <c r="A100" s="4" t="s">
        <v>78</v>
      </c>
      <c r="B100" s="4" t="s">
        <v>106</v>
      </c>
      <c r="C100" s="4" t="s">
        <v>158</v>
      </c>
      <c r="D100" s="4" t="s">
        <v>39</v>
      </c>
      <c r="E100" s="4">
        <v>1</v>
      </c>
      <c r="F100" s="4" t="s">
        <v>40</v>
      </c>
      <c r="G100" s="4">
        <v>1</v>
      </c>
      <c r="H100" s="4" t="s">
        <v>41</v>
      </c>
      <c r="I100" s="4">
        <v>1</v>
      </c>
      <c r="J100" s="4" t="s">
        <v>42</v>
      </c>
      <c r="K100" s="4">
        <v>5</v>
      </c>
      <c r="L100" s="4" t="s">
        <v>43</v>
      </c>
      <c r="M100" s="4">
        <v>1</v>
      </c>
      <c r="N100" s="5">
        <f>(+M100+K100+I100+G100+E100)/50</f>
        <v>0.18</v>
      </c>
      <c r="O100" s="4" t="s">
        <v>44</v>
      </c>
      <c r="P100" s="4" t="s">
        <v>44</v>
      </c>
      <c r="Q100" s="4" t="s">
        <v>43</v>
      </c>
      <c r="R100" s="4" t="s">
        <v>43</v>
      </c>
      <c r="S100" s="4" t="s">
        <v>43</v>
      </c>
      <c r="T100" s="4">
        <v>10</v>
      </c>
      <c r="U100" s="4" t="s">
        <v>45</v>
      </c>
      <c r="V100" s="4">
        <v>-10</v>
      </c>
      <c r="W100" s="4" t="s">
        <v>46</v>
      </c>
      <c r="X100" s="4">
        <v>-10</v>
      </c>
      <c r="Y100" s="4" t="s">
        <v>50</v>
      </c>
      <c r="Z100" s="4">
        <v>-10</v>
      </c>
      <c r="AA100" s="4" t="s">
        <v>47</v>
      </c>
      <c r="AB100" s="4">
        <v>-10</v>
      </c>
      <c r="AC100" s="6">
        <f>+(+AB100+Z100+X100+V100+T100+M100+K100+I100+G100+E100)/100</f>
        <v>-0.21</v>
      </c>
      <c r="AD100" s="7" t="str">
        <f>IF(AC100&lt;41%,"BAJO",IF(AC100&gt;60%,"ALTO","MEDIO"))</f>
        <v>BAJO</v>
      </c>
      <c r="AE100" s="4" t="s">
        <v>52</v>
      </c>
      <c r="AF100" s="27">
        <v>128</v>
      </c>
    </row>
    <row r="101" spans="1:32" s="55" customFormat="1" ht="180.75" customHeight="1" x14ac:dyDescent="0.25">
      <c r="A101" s="4" t="s">
        <v>78</v>
      </c>
      <c r="B101" s="4" t="s">
        <v>93</v>
      </c>
      <c r="C101" s="4" t="s">
        <v>158</v>
      </c>
      <c r="D101" s="4" t="s">
        <v>39</v>
      </c>
      <c r="E101" s="4">
        <v>1</v>
      </c>
      <c r="F101" s="4" t="s">
        <v>40</v>
      </c>
      <c r="G101" s="4">
        <v>1</v>
      </c>
      <c r="H101" s="4" t="s">
        <v>41</v>
      </c>
      <c r="I101" s="4">
        <v>1</v>
      </c>
      <c r="J101" s="4" t="s">
        <v>42</v>
      </c>
      <c r="K101" s="4">
        <v>5</v>
      </c>
      <c r="L101" s="4" t="s">
        <v>43</v>
      </c>
      <c r="M101" s="4">
        <v>1</v>
      </c>
      <c r="N101" s="5">
        <f>(+M101+K101+I101+G101+E101)/50</f>
        <v>0.18</v>
      </c>
      <c r="O101" s="4" t="s">
        <v>44</v>
      </c>
      <c r="P101" s="4" t="s">
        <v>44</v>
      </c>
      <c r="Q101" s="4" t="s">
        <v>43</v>
      </c>
      <c r="R101" s="4" t="s">
        <v>43</v>
      </c>
      <c r="S101" s="4" t="s">
        <v>43</v>
      </c>
      <c r="T101" s="4">
        <v>10</v>
      </c>
      <c r="U101" s="4" t="s">
        <v>45</v>
      </c>
      <c r="V101" s="4">
        <v>-10</v>
      </c>
      <c r="W101" s="4" t="s">
        <v>46</v>
      </c>
      <c r="X101" s="4">
        <v>-10</v>
      </c>
      <c r="Y101" s="4" t="s">
        <v>50</v>
      </c>
      <c r="Z101" s="4">
        <v>-10</v>
      </c>
      <c r="AA101" s="4" t="s">
        <v>47</v>
      </c>
      <c r="AB101" s="4">
        <v>-10</v>
      </c>
      <c r="AC101" s="6">
        <f>+(+AB101+Z101+X101+V101+T101+M101+K101+I101+G101+E101)/100</f>
        <v>-0.21</v>
      </c>
      <c r="AD101" s="7" t="str">
        <f>IF(AC101&lt;41%,"BAJO",IF(AC101&gt;60%,"ALTO","MEDIO"))</f>
        <v>BAJO</v>
      </c>
      <c r="AE101" s="4" t="s">
        <v>52</v>
      </c>
      <c r="AF101" s="27">
        <v>125</v>
      </c>
    </row>
    <row r="102" spans="1:32" s="55" customFormat="1" ht="180.75" customHeight="1" x14ac:dyDescent="0.25">
      <c r="A102" s="4" t="s">
        <v>78</v>
      </c>
      <c r="B102" s="4" t="s">
        <v>107</v>
      </c>
      <c r="C102" s="4" t="s">
        <v>178</v>
      </c>
      <c r="D102" s="4" t="s">
        <v>39</v>
      </c>
      <c r="E102" s="4">
        <v>1</v>
      </c>
      <c r="F102" s="4" t="s">
        <v>40</v>
      </c>
      <c r="G102" s="4">
        <v>1</v>
      </c>
      <c r="H102" s="4" t="s">
        <v>41</v>
      </c>
      <c r="I102" s="4">
        <v>1</v>
      </c>
      <c r="J102" s="4" t="s">
        <v>42</v>
      </c>
      <c r="K102" s="4">
        <v>5</v>
      </c>
      <c r="L102" s="4" t="s">
        <v>43</v>
      </c>
      <c r="M102" s="4">
        <v>1</v>
      </c>
      <c r="N102" s="5">
        <f>(+M102+K102+I102+G102+E102)/50</f>
        <v>0.18</v>
      </c>
      <c r="O102" s="4" t="s">
        <v>44</v>
      </c>
      <c r="P102" s="4" t="s">
        <v>44</v>
      </c>
      <c r="Q102" s="4" t="s">
        <v>43</v>
      </c>
      <c r="R102" s="4" t="s">
        <v>43</v>
      </c>
      <c r="S102" s="4" t="s">
        <v>43</v>
      </c>
      <c r="T102" s="4">
        <v>10</v>
      </c>
      <c r="U102" s="4" t="s">
        <v>45</v>
      </c>
      <c r="V102" s="4">
        <v>-10</v>
      </c>
      <c r="W102" s="4" t="s">
        <v>46</v>
      </c>
      <c r="X102" s="4">
        <v>-10</v>
      </c>
      <c r="Y102" s="4" t="s">
        <v>50</v>
      </c>
      <c r="Z102" s="4">
        <v>-10</v>
      </c>
      <c r="AA102" s="4" t="s">
        <v>47</v>
      </c>
      <c r="AB102" s="4">
        <v>-10</v>
      </c>
      <c r="AC102" s="6">
        <f>+(+AB102+Z102+X102+V102+T102+M102+K102+I102+G102+E102)/100</f>
        <v>-0.21</v>
      </c>
      <c r="AD102" s="7" t="str">
        <f>IF(AC102&lt;41%,"BAJO",IF(AC102&gt;60%,"ALTO","MEDIO"))</f>
        <v>BAJO</v>
      </c>
      <c r="AE102" s="4" t="s">
        <v>52</v>
      </c>
      <c r="AF102" s="27">
        <v>126</v>
      </c>
    </row>
    <row r="103" spans="1:32" s="55" customFormat="1" ht="180.75" customHeight="1" x14ac:dyDescent="0.25">
      <c r="A103" s="4" t="s">
        <v>78</v>
      </c>
      <c r="B103" s="4" t="s">
        <v>91</v>
      </c>
      <c r="C103" s="4" t="s">
        <v>179</v>
      </c>
      <c r="D103" s="4" t="s">
        <v>39</v>
      </c>
      <c r="E103" s="4">
        <v>1</v>
      </c>
      <c r="F103" s="4" t="s">
        <v>40</v>
      </c>
      <c r="G103" s="4">
        <v>1</v>
      </c>
      <c r="H103" s="4" t="s">
        <v>41</v>
      </c>
      <c r="I103" s="4">
        <v>1</v>
      </c>
      <c r="J103" s="4" t="s">
        <v>42</v>
      </c>
      <c r="K103" s="4">
        <v>5</v>
      </c>
      <c r="L103" s="4" t="s">
        <v>43</v>
      </c>
      <c r="M103" s="4">
        <v>1</v>
      </c>
      <c r="N103" s="5">
        <f>(+M103+K103+I103+G103+E103)/50</f>
        <v>0.18</v>
      </c>
      <c r="O103" s="4" t="s">
        <v>44</v>
      </c>
      <c r="P103" s="4" t="s">
        <v>44</v>
      </c>
      <c r="Q103" s="4" t="s">
        <v>43</v>
      </c>
      <c r="R103" s="4" t="s">
        <v>43</v>
      </c>
      <c r="S103" s="4" t="s">
        <v>43</v>
      </c>
      <c r="T103" s="4">
        <v>10</v>
      </c>
      <c r="U103" s="4" t="s">
        <v>45</v>
      </c>
      <c r="V103" s="4">
        <v>-10</v>
      </c>
      <c r="W103" s="4" t="s">
        <v>46</v>
      </c>
      <c r="X103" s="4">
        <v>-10</v>
      </c>
      <c r="Y103" s="4" t="s">
        <v>50</v>
      </c>
      <c r="Z103" s="4">
        <v>-10</v>
      </c>
      <c r="AA103" s="4" t="s">
        <v>47</v>
      </c>
      <c r="AB103" s="4">
        <v>-10</v>
      </c>
      <c r="AC103" s="6">
        <f>+(+AB103+Z103+X103+V103+T103+M103+K103+I103+G103+E103)/100</f>
        <v>-0.21</v>
      </c>
      <c r="AD103" s="7" t="str">
        <f>IF(AC103&lt;41%,"BAJO",IF(AC103&gt;60%,"ALTO","MEDIO"))</f>
        <v>BAJO</v>
      </c>
      <c r="AE103" s="4" t="s">
        <v>52</v>
      </c>
      <c r="AF103" s="27">
        <v>71</v>
      </c>
    </row>
    <row r="104" spans="1:32" s="55" customFormat="1" ht="180.75" customHeight="1" x14ac:dyDescent="0.25">
      <c r="A104" s="4" t="s">
        <v>78</v>
      </c>
      <c r="B104" s="4" t="s">
        <v>97</v>
      </c>
      <c r="C104" s="4" t="s">
        <v>180</v>
      </c>
      <c r="D104" s="4" t="s">
        <v>39</v>
      </c>
      <c r="E104" s="4">
        <v>1</v>
      </c>
      <c r="F104" s="4" t="s">
        <v>40</v>
      </c>
      <c r="G104" s="4">
        <v>1</v>
      </c>
      <c r="H104" s="4" t="s">
        <v>41</v>
      </c>
      <c r="I104" s="4">
        <v>1</v>
      </c>
      <c r="J104" s="4" t="s">
        <v>42</v>
      </c>
      <c r="K104" s="4">
        <v>5</v>
      </c>
      <c r="L104" s="4" t="s">
        <v>43</v>
      </c>
      <c r="M104" s="4">
        <v>1</v>
      </c>
      <c r="N104" s="5">
        <f>(+M104+K104+I104+G104+E104)/50</f>
        <v>0.18</v>
      </c>
      <c r="O104" s="4" t="s">
        <v>44</v>
      </c>
      <c r="P104" s="4" t="s">
        <v>44</v>
      </c>
      <c r="Q104" s="4" t="s">
        <v>43</v>
      </c>
      <c r="R104" s="4" t="s">
        <v>43</v>
      </c>
      <c r="S104" s="4" t="s">
        <v>43</v>
      </c>
      <c r="T104" s="4">
        <v>10</v>
      </c>
      <c r="U104" s="4" t="s">
        <v>45</v>
      </c>
      <c r="V104" s="4">
        <v>-10</v>
      </c>
      <c r="W104" s="4" t="s">
        <v>46</v>
      </c>
      <c r="X104" s="4">
        <v>-10</v>
      </c>
      <c r="Y104" s="4" t="s">
        <v>50</v>
      </c>
      <c r="Z104" s="4">
        <v>-10</v>
      </c>
      <c r="AA104" s="4" t="s">
        <v>47</v>
      </c>
      <c r="AB104" s="4">
        <v>-10</v>
      </c>
      <c r="AC104" s="6">
        <f>+(+AB104+Z104+X104+V104+T104+M104+K104+I104+G104+E104)/100</f>
        <v>-0.21</v>
      </c>
      <c r="AD104" s="7" t="str">
        <f>IF(AC104&lt;41%,"BAJO",IF(AC104&gt;60%,"ALTO","MEDIO"))</f>
        <v>BAJO</v>
      </c>
      <c r="AE104" s="4" t="s">
        <v>52</v>
      </c>
      <c r="AF104" s="27">
        <v>108</v>
      </c>
    </row>
    <row r="105" spans="1:32" s="55" customFormat="1" ht="180.75" customHeight="1" x14ac:dyDescent="0.25">
      <c r="A105" s="4" t="s">
        <v>78</v>
      </c>
      <c r="B105" s="4" t="s">
        <v>93</v>
      </c>
      <c r="C105" s="4" t="s">
        <v>181</v>
      </c>
      <c r="D105" s="4" t="s">
        <v>39</v>
      </c>
      <c r="E105" s="4">
        <v>1</v>
      </c>
      <c r="F105" s="4" t="s">
        <v>40</v>
      </c>
      <c r="G105" s="4">
        <v>1</v>
      </c>
      <c r="H105" s="4" t="s">
        <v>41</v>
      </c>
      <c r="I105" s="4">
        <v>1</v>
      </c>
      <c r="J105" s="4" t="s">
        <v>42</v>
      </c>
      <c r="K105" s="4">
        <v>5</v>
      </c>
      <c r="L105" s="4" t="s">
        <v>43</v>
      </c>
      <c r="M105" s="4">
        <v>1</v>
      </c>
      <c r="N105" s="5">
        <f>(+M105+K105+I105+G105+E105)/50</f>
        <v>0.18</v>
      </c>
      <c r="O105" s="4" t="s">
        <v>44</v>
      </c>
      <c r="P105" s="4" t="s">
        <v>44</v>
      </c>
      <c r="Q105" s="4" t="s">
        <v>43</v>
      </c>
      <c r="R105" s="4" t="s">
        <v>43</v>
      </c>
      <c r="S105" s="4" t="s">
        <v>43</v>
      </c>
      <c r="T105" s="4">
        <v>10</v>
      </c>
      <c r="U105" s="4" t="s">
        <v>45</v>
      </c>
      <c r="V105" s="4">
        <v>-10</v>
      </c>
      <c r="W105" s="4" t="s">
        <v>46</v>
      </c>
      <c r="X105" s="4">
        <v>-10</v>
      </c>
      <c r="Y105" s="4" t="s">
        <v>50</v>
      </c>
      <c r="Z105" s="4">
        <v>-10</v>
      </c>
      <c r="AA105" s="4" t="s">
        <v>47</v>
      </c>
      <c r="AB105" s="4">
        <v>-10</v>
      </c>
      <c r="AC105" s="6">
        <f>+(+AB105+Z105+X105+V105+T105+M105+K105+I105+G105+E105)/100</f>
        <v>-0.21</v>
      </c>
      <c r="AD105" s="7" t="str">
        <f>IF(AC105&lt;41%,"BAJO",IF(AC105&gt;60%,"ALTO","MEDIO"))</f>
        <v>BAJO</v>
      </c>
      <c r="AE105" s="4" t="s">
        <v>52</v>
      </c>
      <c r="AF105" s="27">
        <v>125</v>
      </c>
    </row>
    <row r="106" spans="1:32" s="55" customFormat="1" ht="180.75" customHeight="1" x14ac:dyDescent="0.25">
      <c r="A106" s="4" t="s">
        <v>79</v>
      </c>
      <c r="B106" s="4" t="s">
        <v>108</v>
      </c>
      <c r="C106" s="4" t="s">
        <v>182</v>
      </c>
      <c r="D106" s="4" t="s">
        <v>39</v>
      </c>
      <c r="E106" s="4">
        <v>1</v>
      </c>
      <c r="F106" s="4" t="s">
        <v>40</v>
      </c>
      <c r="G106" s="4">
        <v>1</v>
      </c>
      <c r="H106" s="4" t="s">
        <v>41</v>
      </c>
      <c r="I106" s="4">
        <v>1</v>
      </c>
      <c r="J106" s="4" t="s">
        <v>42</v>
      </c>
      <c r="K106" s="4">
        <v>5</v>
      </c>
      <c r="L106" s="4" t="s">
        <v>43</v>
      </c>
      <c r="M106" s="4">
        <v>1</v>
      </c>
      <c r="N106" s="5">
        <f>(+M106+K106+I106+G106+E106)/50</f>
        <v>0.18</v>
      </c>
      <c r="O106" s="4" t="s">
        <v>44</v>
      </c>
      <c r="P106" s="4" t="s">
        <v>44</v>
      </c>
      <c r="Q106" s="4" t="s">
        <v>43</v>
      </c>
      <c r="R106" s="4" t="s">
        <v>43</v>
      </c>
      <c r="S106" s="4" t="s">
        <v>43</v>
      </c>
      <c r="T106" s="4">
        <v>10</v>
      </c>
      <c r="U106" s="4" t="s">
        <v>45</v>
      </c>
      <c r="V106" s="4">
        <v>-10</v>
      </c>
      <c r="W106" s="4" t="s">
        <v>46</v>
      </c>
      <c r="X106" s="4">
        <v>-10</v>
      </c>
      <c r="Y106" s="4" t="s">
        <v>50</v>
      </c>
      <c r="Z106" s="4">
        <v>-10</v>
      </c>
      <c r="AA106" s="4" t="s">
        <v>47</v>
      </c>
      <c r="AB106" s="4">
        <v>-10</v>
      </c>
      <c r="AC106" s="6">
        <f>+(+AB106+Z106+X106+V106+T106+M106+K106+I106+G106+E106)/100</f>
        <v>-0.21</v>
      </c>
      <c r="AD106" s="7" t="str">
        <f>IF(AC106&lt;41%,"BAJO",IF(AC106&gt;60%,"ALTO","MEDIO"))</f>
        <v>BAJO</v>
      </c>
      <c r="AE106" s="4" t="s">
        <v>52</v>
      </c>
      <c r="AF106" s="27">
        <v>120</v>
      </c>
    </row>
    <row r="107" spans="1:32" s="55" customFormat="1" ht="180.75" customHeight="1" x14ac:dyDescent="0.25">
      <c r="A107" s="4" t="s">
        <v>79</v>
      </c>
      <c r="B107" s="4" t="s">
        <v>109</v>
      </c>
      <c r="C107" s="4" t="s">
        <v>183</v>
      </c>
      <c r="D107" s="4" t="s">
        <v>39</v>
      </c>
      <c r="E107" s="4">
        <v>1</v>
      </c>
      <c r="F107" s="4" t="s">
        <v>40</v>
      </c>
      <c r="G107" s="4">
        <v>1</v>
      </c>
      <c r="H107" s="4" t="s">
        <v>41</v>
      </c>
      <c r="I107" s="4">
        <v>1</v>
      </c>
      <c r="J107" s="4" t="s">
        <v>42</v>
      </c>
      <c r="K107" s="4">
        <v>5</v>
      </c>
      <c r="L107" s="4" t="s">
        <v>43</v>
      </c>
      <c r="M107" s="4">
        <v>1</v>
      </c>
      <c r="N107" s="5">
        <f>(+M107+K107+I107+G107+E107)/50</f>
        <v>0.18</v>
      </c>
      <c r="O107" s="4" t="s">
        <v>44</v>
      </c>
      <c r="P107" s="4" t="s">
        <v>44</v>
      </c>
      <c r="Q107" s="4" t="s">
        <v>43</v>
      </c>
      <c r="R107" s="4" t="s">
        <v>43</v>
      </c>
      <c r="S107" s="4" t="s">
        <v>43</v>
      </c>
      <c r="T107" s="4">
        <v>10</v>
      </c>
      <c r="U107" s="4" t="s">
        <v>45</v>
      </c>
      <c r="V107" s="4">
        <v>-10</v>
      </c>
      <c r="W107" s="4" t="s">
        <v>46</v>
      </c>
      <c r="X107" s="4">
        <v>-10</v>
      </c>
      <c r="Y107" s="4" t="s">
        <v>50</v>
      </c>
      <c r="Z107" s="4">
        <v>-10</v>
      </c>
      <c r="AA107" s="4" t="s">
        <v>47</v>
      </c>
      <c r="AB107" s="4">
        <v>-10</v>
      </c>
      <c r="AC107" s="6">
        <f>+(+AB107+Z107+X107+V107+T107+M107+K107+I107+G107+E107)/100</f>
        <v>-0.21</v>
      </c>
      <c r="AD107" s="7" t="str">
        <f>IF(AC107&lt;41%,"BAJO",IF(AC107&gt;60%,"ALTO","MEDIO"))</f>
        <v>BAJO</v>
      </c>
      <c r="AE107" s="4" t="s">
        <v>52</v>
      </c>
      <c r="AF107" s="27">
        <v>113</v>
      </c>
    </row>
    <row r="108" spans="1:32" s="55" customFormat="1" ht="180.75" customHeight="1" x14ac:dyDescent="0.25">
      <c r="A108" s="4" t="s">
        <v>79</v>
      </c>
      <c r="B108" s="4" t="s">
        <v>110</v>
      </c>
      <c r="C108" s="4" t="s">
        <v>184</v>
      </c>
      <c r="D108" s="4" t="s">
        <v>39</v>
      </c>
      <c r="E108" s="4">
        <v>1</v>
      </c>
      <c r="F108" s="4" t="s">
        <v>40</v>
      </c>
      <c r="G108" s="4">
        <v>1</v>
      </c>
      <c r="H108" s="4" t="s">
        <v>41</v>
      </c>
      <c r="I108" s="4">
        <v>1</v>
      </c>
      <c r="J108" s="4" t="s">
        <v>42</v>
      </c>
      <c r="K108" s="4">
        <v>5</v>
      </c>
      <c r="L108" s="4" t="s">
        <v>43</v>
      </c>
      <c r="M108" s="4">
        <v>1</v>
      </c>
      <c r="N108" s="5">
        <f>(+M108+K108+I108+G108+E108)/50</f>
        <v>0.18</v>
      </c>
      <c r="O108" s="4" t="s">
        <v>44</v>
      </c>
      <c r="P108" s="4" t="s">
        <v>44</v>
      </c>
      <c r="Q108" s="4" t="s">
        <v>43</v>
      </c>
      <c r="R108" s="4" t="s">
        <v>43</v>
      </c>
      <c r="S108" s="4" t="s">
        <v>43</v>
      </c>
      <c r="T108" s="4">
        <v>10</v>
      </c>
      <c r="U108" s="4" t="s">
        <v>45</v>
      </c>
      <c r="V108" s="4">
        <v>-10</v>
      </c>
      <c r="W108" s="4" t="s">
        <v>46</v>
      </c>
      <c r="X108" s="4">
        <v>-10</v>
      </c>
      <c r="Y108" s="4" t="s">
        <v>50</v>
      </c>
      <c r="Z108" s="4">
        <v>-10</v>
      </c>
      <c r="AA108" s="4" t="s">
        <v>47</v>
      </c>
      <c r="AB108" s="4">
        <v>-10</v>
      </c>
      <c r="AC108" s="6">
        <f>+(+AB108+Z108+X108+V108+T108+M108+K108+I108+G108+E108)/100</f>
        <v>-0.21</v>
      </c>
      <c r="AD108" s="7" t="str">
        <f>IF(AC108&lt;41%,"BAJO",IF(AC108&gt;60%,"ALTO","MEDIO"))</f>
        <v>BAJO</v>
      </c>
      <c r="AE108" s="4" t="s">
        <v>52</v>
      </c>
      <c r="AF108" s="27">
        <v>1</v>
      </c>
    </row>
    <row r="109" spans="1:32" s="55" customFormat="1" ht="180.75" customHeight="1" x14ac:dyDescent="0.25">
      <c r="A109" s="4" t="s">
        <v>79</v>
      </c>
      <c r="B109" s="4" t="s">
        <v>111</v>
      </c>
      <c r="C109" s="4"/>
      <c r="D109" s="4" t="s">
        <v>39</v>
      </c>
      <c r="E109" s="4">
        <v>1</v>
      </c>
      <c r="F109" s="4" t="s">
        <v>40</v>
      </c>
      <c r="G109" s="4">
        <v>1</v>
      </c>
      <c r="H109" s="4" t="s">
        <v>41</v>
      </c>
      <c r="I109" s="4">
        <v>1</v>
      </c>
      <c r="J109" s="4" t="s">
        <v>42</v>
      </c>
      <c r="K109" s="4">
        <v>5</v>
      </c>
      <c r="L109" s="4" t="s">
        <v>43</v>
      </c>
      <c r="M109" s="4">
        <v>1</v>
      </c>
      <c r="N109" s="5">
        <f>(+M109+K109+I109+G109+E109)/50</f>
        <v>0.18</v>
      </c>
      <c r="O109" s="4" t="s">
        <v>44</v>
      </c>
      <c r="P109" s="4" t="s">
        <v>44</v>
      </c>
      <c r="Q109" s="4" t="s">
        <v>43</v>
      </c>
      <c r="R109" s="4" t="s">
        <v>43</v>
      </c>
      <c r="S109" s="4" t="s">
        <v>43</v>
      </c>
      <c r="T109" s="4">
        <v>10</v>
      </c>
      <c r="U109" s="4" t="s">
        <v>45</v>
      </c>
      <c r="V109" s="4">
        <v>-10</v>
      </c>
      <c r="W109" s="4" t="s">
        <v>46</v>
      </c>
      <c r="X109" s="4">
        <v>-10</v>
      </c>
      <c r="Y109" s="4" t="s">
        <v>50</v>
      </c>
      <c r="Z109" s="4">
        <v>-10</v>
      </c>
      <c r="AA109" s="4" t="s">
        <v>47</v>
      </c>
      <c r="AB109" s="4">
        <v>-10</v>
      </c>
      <c r="AC109" s="6">
        <f>+(+AB109+Z109+X109+V109+T109+M109+K109+I109+G109+E109)/100</f>
        <v>-0.21</v>
      </c>
      <c r="AD109" s="7" t="str">
        <f>IF(AC109&lt;41%,"BAJO",IF(AC109&gt;60%,"ALTO","MEDIO"))</f>
        <v>BAJO</v>
      </c>
      <c r="AE109" s="4" t="s">
        <v>52</v>
      </c>
      <c r="AF109" s="27">
        <v>113</v>
      </c>
    </row>
    <row r="110" spans="1:32" s="55" customFormat="1" ht="180.75" customHeight="1" x14ac:dyDescent="0.25">
      <c r="A110" s="4" t="s">
        <v>79</v>
      </c>
      <c r="B110" s="4" t="s">
        <v>82</v>
      </c>
      <c r="C110" s="4" t="s">
        <v>185</v>
      </c>
      <c r="D110" s="4" t="s">
        <v>39</v>
      </c>
      <c r="E110" s="4">
        <v>1</v>
      </c>
      <c r="F110" s="4" t="s">
        <v>40</v>
      </c>
      <c r="G110" s="4">
        <v>1</v>
      </c>
      <c r="H110" s="4" t="s">
        <v>41</v>
      </c>
      <c r="I110" s="4">
        <v>1</v>
      </c>
      <c r="J110" s="4" t="s">
        <v>42</v>
      </c>
      <c r="K110" s="4">
        <v>5</v>
      </c>
      <c r="L110" s="4" t="s">
        <v>43</v>
      </c>
      <c r="M110" s="4">
        <v>1</v>
      </c>
      <c r="N110" s="5">
        <f>(+M110+K110+I110+G110+E110)/50</f>
        <v>0.18</v>
      </c>
      <c r="O110" s="4" t="s">
        <v>44</v>
      </c>
      <c r="P110" s="4" t="s">
        <v>44</v>
      </c>
      <c r="Q110" s="4" t="s">
        <v>43</v>
      </c>
      <c r="R110" s="4" t="s">
        <v>43</v>
      </c>
      <c r="S110" s="4" t="s">
        <v>43</v>
      </c>
      <c r="T110" s="4">
        <v>10</v>
      </c>
      <c r="U110" s="4" t="s">
        <v>45</v>
      </c>
      <c r="V110" s="4">
        <v>-10</v>
      </c>
      <c r="W110" s="4" t="s">
        <v>46</v>
      </c>
      <c r="X110" s="4">
        <v>-10</v>
      </c>
      <c r="Y110" s="4" t="s">
        <v>50</v>
      </c>
      <c r="Z110" s="4">
        <v>-10</v>
      </c>
      <c r="AA110" s="4" t="s">
        <v>47</v>
      </c>
      <c r="AB110" s="4">
        <v>-10</v>
      </c>
      <c r="AC110" s="6">
        <f>+(+AB110+Z110+X110+V110+T110+M110+K110+I110+G110+E110)/100</f>
        <v>-0.21</v>
      </c>
      <c r="AD110" s="7" t="str">
        <f>IF(AC110&lt;41%,"BAJO",IF(AC110&gt;60%,"ALTO","MEDIO"))</f>
        <v>BAJO</v>
      </c>
      <c r="AE110" s="4" t="s">
        <v>52</v>
      </c>
      <c r="AF110" s="27">
        <v>468</v>
      </c>
    </row>
    <row r="111" spans="1:32" s="55" customFormat="1" ht="180.75" customHeight="1" x14ac:dyDescent="0.25">
      <c r="A111" s="4" t="s">
        <v>79</v>
      </c>
      <c r="B111" s="4" t="s">
        <v>112</v>
      </c>
      <c r="C111" s="4" t="s">
        <v>186</v>
      </c>
      <c r="D111" s="4" t="s">
        <v>39</v>
      </c>
      <c r="E111" s="4">
        <v>1</v>
      </c>
      <c r="F111" s="4" t="s">
        <v>40</v>
      </c>
      <c r="G111" s="4">
        <v>1</v>
      </c>
      <c r="H111" s="4" t="s">
        <v>41</v>
      </c>
      <c r="I111" s="4">
        <v>1</v>
      </c>
      <c r="J111" s="4" t="s">
        <v>42</v>
      </c>
      <c r="K111" s="4">
        <v>5</v>
      </c>
      <c r="L111" s="4" t="s">
        <v>43</v>
      </c>
      <c r="M111" s="4">
        <v>1</v>
      </c>
      <c r="N111" s="5">
        <f>(+M111+K111+I111+G111+E111)/50</f>
        <v>0.18</v>
      </c>
      <c r="O111" s="4" t="s">
        <v>44</v>
      </c>
      <c r="P111" s="4" t="s">
        <v>44</v>
      </c>
      <c r="Q111" s="4" t="s">
        <v>43</v>
      </c>
      <c r="R111" s="4" t="s">
        <v>43</v>
      </c>
      <c r="S111" s="4" t="s">
        <v>43</v>
      </c>
      <c r="T111" s="4">
        <v>10</v>
      </c>
      <c r="U111" s="4" t="s">
        <v>45</v>
      </c>
      <c r="V111" s="4">
        <v>-10</v>
      </c>
      <c r="W111" s="4" t="s">
        <v>46</v>
      </c>
      <c r="X111" s="4">
        <v>-10</v>
      </c>
      <c r="Y111" s="4" t="s">
        <v>50</v>
      </c>
      <c r="Z111" s="4">
        <v>-10</v>
      </c>
      <c r="AA111" s="4" t="s">
        <v>47</v>
      </c>
      <c r="AB111" s="4">
        <v>-10</v>
      </c>
      <c r="AC111" s="6">
        <f>+(+AB111+Z111+X111+V111+T111+M111+K111+I111+G111+E111)/100</f>
        <v>-0.21</v>
      </c>
      <c r="AD111" s="7" t="str">
        <f>IF(AC111&lt;41%,"BAJO",IF(AC111&gt;60%,"ALTO","MEDIO"))</f>
        <v>BAJO</v>
      </c>
      <c r="AE111" s="4" t="s">
        <v>52</v>
      </c>
      <c r="AF111" s="27">
        <v>76</v>
      </c>
    </row>
    <row r="112" spans="1:32" s="55" customFormat="1" ht="180.75" customHeight="1" x14ac:dyDescent="0.25">
      <c r="A112" s="4" t="s">
        <v>79</v>
      </c>
      <c r="B112" s="4" t="s">
        <v>113</v>
      </c>
      <c r="C112" s="4" t="s">
        <v>187</v>
      </c>
      <c r="D112" s="4" t="s">
        <v>39</v>
      </c>
      <c r="E112" s="4">
        <v>1</v>
      </c>
      <c r="F112" s="4" t="s">
        <v>40</v>
      </c>
      <c r="G112" s="4">
        <v>1</v>
      </c>
      <c r="H112" s="4" t="s">
        <v>41</v>
      </c>
      <c r="I112" s="4">
        <v>1</v>
      </c>
      <c r="J112" s="4" t="s">
        <v>42</v>
      </c>
      <c r="K112" s="4">
        <v>5</v>
      </c>
      <c r="L112" s="4" t="s">
        <v>43</v>
      </c>
      <c r="M112" s="4">
        <v>1</v>
      </c>
      <c r="N112" s="5">
        <f>(+M112+K112+I112+G112+E112)/50</f>
        <v>0.18</v>
      </c>
      <c r="O112" s="4" t="s">
        <v>44</v>
      </c>
      <c r="P112" s="4" t="s">
        <v>44</v>
      </c>
      <c r="Q112" s="4" t="s">
        <v>43</v>
      </c>
      <c r="R112" s="4" t="s">
        <v>43</v>
      </c>
      <c r="S112" s="4" t="s">
        <v>43</v>
      </c>
      <c r="T112" s="4">
        <v>10</v>
      </c>
      <c r="U112" s="4" t="s">
        <v>45</v>
      </c>
      <c r="V112" s="4">
        <v>-10</v>
      </c>
      <c r="W112" s="4" t="s">
        <v>46</v>
      </c>
      <c r="X112" s="4">
        <v>-10</v>
      </c>
      <c r="Y112" s="4" t="s">
        <v>50</v>
      </c>
      <c r="Z112" s="4">
        <v>-10</v>
      </c>
      <c r="AA112" s="4" t="s">
        <v>47</v>
      </c>
      <c r="AB112" s="4">
        <v>-10</v>
      </c>
      <c r="AC112" s="6">
        <f>+(+AB112+Z112+X112+V112+T112+M112+K112+I112+G112+E112)/100</f>
        <v>-0.21</v>
      </c>
      <c r="AD112" s="7" t="str">
        <f>IF(AC112&lt;41%,"BAJO",IF(AC112&gt;60%,"ALTO","MEDIO"))</f>
        <v>BAJO</v>
      </c>
      <c r="AE112" s="4" t="s">
        <v>52</v>
      </c>
      <c r="AF112" s="27">
        <v>7</v>
      </c>
    </row>
    <row r="113" spans="1:32" s="55" customFormat="1" ht="180.75" customHeight="1" x14ac:dyDescent="0.25">
      <c r="A113" s="4" t="s">
        <v>79</v>
      </c>
      <c r="B113" s="4" t="s">
        <v>108</v>
      </c>
      <c r="C113" s="4" t="s">
        <v>56</v>
      </c>
      <c r="D113" s="4" t="s">
        <v>39</v>
      </c>
      <c r="E113" s="4">
        <v>1</v>
      </c>
      <c r="F113" s="4" t="s">
        <v>40</v>
      </c>
      <c r="G113" s="4">
        <v>1</v>
      </c>
      <c r="H113" s="4" t="s">
        <v>41</v>
      </c>
      <c r="I113" s="4">
        <v>1</v>
      </c>
      <c r="J113" s="4" t="s">
        <v>42</v>
      </c>
      <c r="K113" s="4">
        <v>5</v>
      </c>
      <c r="L113" s="4" t="s">
        <v>43</v>
      </c>
      <c r="M113" s="4">
        <v>1</v>
      </c>
      <c r="N113" s="5">
        <f>(+M113+K113+I113+G113+E113)/50</f>
        <v>0.18</v>
      </c>
      <c r="O113" s="4" t="s">
        <v>44</v>
      </c>
      <c r="P113" s="4" t="s">
        <v>44</v>
      </c>
      <c r="Q113" s="4" t="s">
        <v>43</v>
      </c>
      <c r="R113" s="4" t="s">
        <v>43</v>
      </c>
      <c r="S113" s="4" t="s">
        <v>43</v>
      </c>
      <c r="T113" s="4">
        <v>10</v>
      </c>
      <c r="U113" s="4" t="s">
        <v>45</v>
      </c>
      <c r="V113" s="4">
        <v>-10</v>
      </c>
      <c r="W113" s="4" t="s">
        <v>46</v>
      </c>
      <c r="X113" s="4">
        <v>-10</v>
      </c>
      <c r="Y113" s="4" t="s">
        <v>50</v>
      </c>
      <c r="Z113" s="4">
        <v>-10</v>
      </c>
      <c r="AA113" s="4" t="s">
        <v>47</v>
      </c>
      <c r="AB113" s="4">
        <v>-10</v>
      </c>
      <c r="AC113" s="6">
        <f>+(+AB113+Z113+X113+V113+T113+M113+K113+I113+G113+E113)/100</f>
        <v>-0.21</v>
      </c>
      <c r="AD113" s="7" t="str">
        <f>IF(AC113&lt;41%,"BAJO",IF(AC113&gt;60%,"ALTO","MEDIO"))</f>
        <v>BAJO</v>
      </c>
      <c r="AE113" s="4" t="s">
        <v>52</v>
      </c>
      <c r="AF113" s="27">
        <v>120</v>
      </c>
    </row>
    <row r="114" spans="1:32" s="55" customFormat="1" ht="180.75" customHeight="1" x14ac:dyDescent="0.25">
      <c r="A114" s="4" t="s">
        <v>80</v>
      </c>
      <c r="B114" s="4" t="s">
        <v>114</v>
      </c>
      <c r="C114" s="4" t="s">
        <v>136</v>
      </c>
      <c r="D114" s="4" t="s">
        <v>39</v>
      </c>
      <c r="E114" s="4">
        <v>1</v>
      </c>
      <c r="F114" s="4" t="s">
        <v>40</v>
      </c>
      <c r="G114" s="4">
        <v>1</v>
      </c>
      <c r="H114" s="4" t="s">
        <v>41</v>
      </c>
      <c r="I114" s="4">
        <v>1</v>
      </c>
      <c r="J114" s="4" t="s">
        <v>42</v>
      </c>
      <c r="K114" s="4">
        <v>5</v>
      </c>
      <c r="L114" s="4" t="s">
        <v>43</v>
      </c>
      <c r="M114" s="4">
        <v>1</v>
      </c>
      <c r="N114" s="5">
        <f>(+M114+K114+I114+G114+E114)/50</f>
        <v>0.18</v>
      </c>
      <c r="O114" s="4" t="s">
        <v>44</v>
      </c>
      <c r="P114" s="4" t="s">
        <v>44</v>
      </c>
      <c r="Q114" s="4" t="s">
        <v>43</v>
      </c>
      <c r="R114" s="4" t="s">
        <v>43</v>
      </c>
      <c r="S114" s="4" t="s">
        <v>43</v>
      </c>
      <c r="T114" s="4">
        <v>10</v>
      </c>
      <c r="U114" s="4" t="s">
        <v>45</v>
      </c>
      <c r="V114" s="4">
        <v>-10</v>
      </c>
      <c r="W114" s="4" t="s">
        <v>46</v>
      </c>
      <c r="X114" s="4">
        <v>-10</v>
      </c>
      <c r="Y114" s="4" t="s">
        <v>50</v>
      </c>
      <c r="Z114" s="4">
        <v>-10</v>
      </c>
      <c r="AA114" s="4" t="s">
        <v>47</v>
      </c>
      <c r="AB114" s="4">
        <v>-10</v>
      </c>
      <c r="AC114" s="6">
        <f>+(+AB114+Z114+X114+V114+T114+M114+K114+I114+G114+E114)/100</f>
        <v>-0.21</v>
      </c>
      <c r="AD114" s="7" t="str">
        <f>IF(AC114&lt;41%,"BAJO",IF(AC114&gt;60%,"ALTO","MEDIO"))</f>
        <v>BAJO</v>
      </c>
      <c r="AE114" s="4" t="s">
        <v>52</v>
      </c>
      <c r="AF114" s="27">
        <v>4</v>
      </c>
    </row>
    <row r="115" spans="1:32" s="55" customFormat="1" ht="180.75" customHeight="1" x14ac:dyDescent="0.25">
      <c r="A115" s="4" t="s">
        <v>80</v>
      </c>
      <c r="B115" s="4" t="s">
        <v>115</v>
      </c>
      <c r="C115" s="4" t="s">
        <v>56</v>
      </c>
      <c r="D115" s="4" t="s">
        <v>39</v>
      </c>
      <c r="E115" s="4">
        <v>1</v>
      </c>
      <c r="F115" s="4" t="s">
        <v>40</v>
      </c>
      <c r="G115" s="4">
        <v>1</v>
      </c>
      <c r="H115" s="4" t="s">
        <v>41</v>
      </c>
      <c r="I115" s="4">
        <v>1</v>
      </c>
      <c r="J115" s="4" t="s">
        <v>42</v>
      </c>
      <c r="K115" s="4">
        <v>5</v>
      </c>
      <c r="L115" s="4" t="s">
        <v>43</v>
      </c>
      <c r="M115" s="4">
        <v>1</v>
      </c>
      <c r="N115" s="5">
        <f>(+M115+K115+I115+G115+E115)/50</f>
        <v>0.18</v>
      </c>
      <c r="O115" s="4" t="s">
        <v>44</v>
      </c>
      <c r="P115" s="4" t="s">
        <v>44</v>
      </c>
      <c r="Q115" s="4" t="s">
        <v>43</v>
      </c>
      <c r="R115" s="4" t="s">
        <v>43</v>
      </c>
      <c r="S115" s="4" t="s">
        <v>43</v>
      </c>
      <c r="T115" s="4">
        <v>10</v>
      </c>
      <c r="U115" s="4" t="s">
        <v>45</v>
      </c>
      <c r="V115" s="4">
        <v>-10</v>
      </c>
      <c r="W115" s="4" t="s">
        <v>46</v>
      </c>
      <c r="X115" s="4">
        <v>-10</v>
      </c>
      <c r="Y115" s="4" t="s">
        <v>50</v>
      </c>
      <c r="Z115" s="4">
        <v>-10</v>
      </c>
      <c r="AA115" s="4" t="s">
        <v>47</v>
      </c>
      <c r="AB115" s="4">
        <v>-10</v>
      </c>
      <c r="AC115" s="6">
        <f>+(+AB115+Z115+X115+V115+T115+M115+K115+I115+G115+E115)/100</f>
        <v>-0.21</v>
      </c>
      <c r="AD115" s="7" t="str">
        <f>IF(AC115&lt;41%,"BAJO",IF(AC115&gt;60%,"ALTO","MEDIO"))</f>
        <v>BAJO</v>
      </c>
      <c r="AE115" s="4" t="s">
        <v>52</v>
      </c>
      <c r="AF115" s="27">
        <v>4</v>
      </c>
    </row>
    <row r="116" spans="1:32" s="55" customFormat="1" ht="180.75" customHeight="1" x14ac:dyDescent="0.25">
      <c r="A116" s="4" t="s">
        <v>80</v>
      </c>
      <c r="B116" s="4" t="s">
        <v>55</v>
      </c>
      <c r="C116" s="4" t="s">
        <v>56</v>
      </c>
      <c r="D116" s="4" t="s">
        <v>39</v>
      </c>
      <c r="E116" s="4">
        <v>1</v>
      </c>
      <c r="F116" s="4" t="s">
        <v>40</v>
      </c>
      <c r="G116" s="4">
        <v>1</v>
      </c>
      <c r="H116" s="4" t="s">
        <v>41</v>
      </c>
      <c r="I116" s="4">
        <v>1</v>
      </c>
      <c r="J116" s="4" t="s">
        <v>42</v>
      </c>
      <c r="K116" s="4">
        <v>5</v>
      </c>
      <c r="L116" s="4" t="s">
        <v>43</v>
      </c>
      <c r="M116" s="4">
        <v>1</v>
      </c>
      <c r="N116" s="5">
        <f>(+M116+K116+I116+G116+E116)/50</f>
        <v>0.18</v>
      </c>
      <c r="O116" s="4" t="s">
        <v>44</v>
      </c>
      <c r="P116" s="4" t="s">
        <v>44</v>
      </c>
      <c r="Q116" s="4" t="s">
        <v>43</v>
      </c>
      <c r="R116" s="4" t="s">
        <v>43</v>
      </c>
      <c r="S116" s="4" t="s">
        <v>43</v>
      </c>
      <c r="T116" s="4">
        <v>10</v>
      </c>
      <c r="U116" s="4" t="s">
        <v>45</v>
      </c>
      <c r="V116" s="4">
        <v>-10</v>
      </c>
      <c r="W116" s="4" t="s">
        <v>46</v>
      </c>
      <c r="X116" s="4">
        <v>-10</v>
      </c>
      <c r="Y116" s="4" t="s">
        <v>50</v>
      </c>
      <c r="Z116" s="4">
        <v>-10</v>
      </c>
      <c r="AA116" s="4" t="s">
        <v>47</v>
      </c>
      <c r="AB116" s="4">
        <v>-10</v>
      </c>
      <c r="AC116" s="6">
        <f>+(+AB116+Z116+X116+V116+T116+M116+K116+I116+G116+E116)/100</f>
        <v>-0.21</v>
      </c>
      <c r="AD116" s="7" t="str">
        <f>IF(AC116&lt;41%,"BAJO",IF(AC116&gt;60%,"ALTO","MEDIO"))</f>
        <v>BAJO</v>
      </c>
      <c r="AE116" s="4" t="s">
        <v>52</v>
      </c>
      <c r="AF116" s="27">
        <v>51</v>
      </c>
    </row>
    <row r="117" spans="1:32" s="55" customFormat="1" ht="180.75" customHeight="1" x14ac:dyDescent="0.25">
      <c r="A117" s="4" t="s">
        <v>80</v>
      </c>
      <c r="B117" s="4" t="s">
        <v>82</v>
      </c>
      <c r="C117" s="4" t="s">
        <v>188</v>
      </c>
      <c r="D117" s="4" t="s">
        <v>39</v>
      </c>
      <c r="E117" s="4">
        <v>1</v>
      </c>
      <c r="F117" s="4" t="s">
        <v>40</v>
      </c>
      <c r="G117" s="4">
        <v>1</v>
      </c>
      <c r="H117" s="4" t="s">
        <v>41</v>
      </c>
      <c r="I117" s="4">
        <v>1</v>
      </c>
      <c r="J117" s="4" t="s">
        <v>42</v>
      </c>
      <c r="K117" s="4">
        <v>5</v>
      </c>
      <c r="L117" s="4" t="s">
        <v>43</v>
      </c>
      <c r="M117" s="4">
        <v>1</v>
      </c>
      <c r="N117" s="5">
        <f>(+M117+K117+I117+G117+E117)/50</f>
        <v>0.18</v>
      </c>
      <c r="O117" s="4" t="s">
        <v>44</v>
      </c>
      <c r="P117" s="4" t="s">
        <v>44</v>
      </c>
      <c r="Q117" s="4" t="s">
        <v>43</v>
      </c>
      <c r="R117" s="4" t="s">
        <v>43</v>
      </c>
      <c r="S117" s="4" t="s">
        <v>43</v>
      </c>
      <c r="T117" s="4">
        <v>10</v>
      </c>
      <c r="U117" s="4" t="s">
        <v>45</v>
      </c>
      <c r="V117" s="4">
        <v>-10</v>
      </c>
      <c r="W117" s="4" t="s">
        <v>46</v>
      </c>
      <c r="X117" s="4">
        <v>-10</v>
      </c>
      <c r="Y117" s="4" t="s">
        <v>50</v>
      </c>
      <c r="Z117" s="4">
        <v>-10</v>
      </c>
      <c r="AA117" s="4" t="s">
        <v>47</v>
      </c>
      <c r="AB117" s="4">
        <v>-10</v>
      </c>
      <c r="AC117" s="6">
        <f>+(+AB117+Z117+X117+V117+T117+M117+K117+I117+G117+E117)/100</f>
        <v>-0.21</v>
      </c>
      <c r="AD117" s="7" t="str">
        <f>IF(AC117&lt;41%,"BAJO",IF(AC117&gt;60%,"ALTO","MEDIO"))</f>
        <v>BAJO</v>
      </c>
      <c r="AE117" s="4" t="s">
        <v>52</v>
      </c>
      <c r="AF117" s="27">
        <v>468</v>
      </c>
    </row>
    <row r="118" spans="1:32" s="55" customFormat="1" ht="180.75" customHeight="1" x14ac:dyDescent="0.25">
      <c r="A118" s="4" t="s">
        <v>80</v>
      </c>
      <c r="B118" s="4" t="s">
        <v>116</v>
      </c>
      <c r="C118" s="4" t="s">
        <v>56</v>
      </c>
      <c r="D118" s="4" t="s">
        <v>39</v>
      </c>
      <c r="E118" s="4">
        <v>1</v>
      </c>
      <c r="F118" s="4" t="s">
        <v>40</v>
      </c>
      <c r="G118" s="4">
        <v>1</v>
      </c>
      <c r="H118" s="4" t="s">
        <v>41</v>
      </c>
      <c r="I118" s="4">
        <v>1</v>
      </c>
      <c r="J118" s="4" t="s">
        <v>42</v>
      </c>
      <c r="K118" s="4">
        <v>5</v>
      </c>
      <c r="L118" s="4" t="s">
        <v>43</v>
      </c>
      <c r="M118" s="4">
        <v>1</v>
      </c>
      <c r="N118" s="5">
        <f>(+M118+K118+I118+G118+E118)/50</f>
        <v>0.18</v>
      </c>
      <c r="O118" s="4" t="s">
        <v>44</v>
      </c>
      <c r="P118" s="4" t="s">
        <v>44</v>
      </c>
      <c r="Q118" s="4" t="s">
        <v>43</v>
      </c>
      <c r="R118" s="4" t="s">
        <v>43</v>
      </c>
      <c r="S118" s="4" t="s">
        <v>43</v>
      </c>
      <c r="T118" s="4">
        <v>10</v>
      </c>
      <c r="U118" s="4" t="s">
        <v>45</v>
      </c>
      <c r="V118" s="4">
        <v>-10</v>
      </c>
      <c r="W118" s="4" t="s">
        <v>46</v>
      </c>
      <c r="X118" s="4">
        <v>-10</v>
      </c>
      <c r="Y118" s="4" t="s">
        <v>50</v>
      </c>
      <c r="Z118" s="4">
        <v>-10</v>
      </c>
      <c r="AA118" s="4" t="s">
        <v>47</v>
      </c>
      <c r="AB118" s="4">
        <v>-10</v>
      </c>
      <c r="AC118" s="6">
        <f>+(+AB118+Z118+X118+V118+T118+M118+K118+I118+G118+E118)/100</f>
        <v>-0.21</v>
      </c>
      <c r="AD118" s="7" t="str">
        <f>IF(AC118&lt;41%,"BAJO",IF(AC118&gt;60%,"ALTO","MEDIO"))</f>
        <v>BAJO</v>
      </c>
      <c r="AE118" s="4" t="s">
        <v>52</v>
      </c>
      <c r="AF118" s="27">
        <v>20</v>
      </c>
    </row>
    <row r="119" spans="1:32" s="55" customFormat="1" ht="180.75" customHeight="1" x14ac:dyDescent="0.25">
      <c r="A119" s="4" t="s">
        <v>80</v>
      </c>
      <c r="B119" s="4" t="s">
        <v>117</v>
      </c>
      <c r="C119" s="4" t="s">
        <v>56</v>
      </c>
      <c r="D119" s="4" t="s">
        <v>39</v>
      </c>
      <c r="E119" s="4">
        <v>1</v>
      </c>
      <c r="F119" s="4" t="s">
        <v>40</v>
      </c>
      <c r="G119" s="4">
        <v>1</v>
      </c>
      <c r="H119" s="4" t="s">
        <v>41</v>
      </c>
      <c r="I119" s="4">
        <v>1</v>
      </c>
      <c r="J119" s="4" t="s">
        <v>42</v>
      </c>
      <c r="K119" s="4">
        <v>5</v>
      </c>
      <c r="L119" s="4" t="s">
        <v>43</v>
      </c>
      <c r="M119" s="4">
        <v>1</v>
      </c>
      <c r="N119" s="5">
        <f>(+M119+K119+I119+G119+E119)/50</f>
        <v>0.18</v>
      </c>
      <c r="O119" s="4" t="s">
        <v>44</v>
      </c>
      <c r="P119" s="4" t="s">
        <v>44</v>
      </c>
      <c r="Q119" s="4" t="s">
        <v>43</v>
      </c>
      <c r="R119" s="4" t="s">
        <v>43</v>
      </c>
      <c r="S119" s="4" t="s">
        <v>43</v>
      </c>
      <c r="T119" s="4">
        <v>10</v>
      </c>
      <c r="U119" s="4" t="s">
        <v>45</v>
      </c>
      <c r="V119" s="4">
        <v>-10</v>
      </c>
      <c r="W119" s="4" t="s">
        <v>46</v>
      </c>
      <c r="X119" s="4">
        <v>-10</v>
      </c>
      <c r="Y119" s="4" t="s">
        <v>50</v>
      </c>
      <c r="Z119" s="4">
        <v>-10</v>
      </c>
      <c r="AA119" s="4" t="s">
        <v>47</v>
      </c>
      <c r="AB119" s="4">
        <v>-10</v>
      </c>
      <c r="AC119" s="6">
        <f>+(+AB119+Z119+X119+V119+T119+M119+K119+I119+G119+E119)/100</f>
        <v>-0.21</v>
      </c>
      <c r="AD119" s="7" t="str">
        <f>IF(AC119&lt;41%,"BAJO",IF(AC119&gt;60%,"ALTO","MEDIO"))</f>
        <v>BAJO</v>
      </c>
      <c r="AE119" s="4" t="s">
        <v>52</v>
      </c>
      <c r="AF119" s="27">
        <v>16</v>
      </c>
    </row>
    <row r="120" spans="1:32" s="55" customFormat="1" ht="180.75" customHeight="1" x14ac:dyDescent="0.25">
      <c r="A120" s="4" t="s">
        <v>80</v>
      </c>
      <c r="B120" s="4" t="s">
        <v>117</v>
      </c>
      <c r="C120" s="4" t="s">
        <v>189</v>
      </c>
      <c r="D120" s="4" t="s">
        <v>39</v>
      </c>
      <c r="E120" s="4">
        <v>1</v>
      </c>
      <c r="F120" s="4" t="s">
        <v>40</v>
      </c>
      <c r="G120" s="4">
        <v>1</v>
      </c>
      <c r="H120" s="4" t="s">
        <v>41</v>
      </c>
      <c r="I120" s="4">
        <v>1</v>
      </c>
      <c r="J120" s="4" t="s">
        <v>42</v>
      </c>
      <c r="K120" s="4">
        <v>5</v>
      </c>
      <c r="L120" s="4" t="s">
        <v>43</v>
      </c>
      <c r="M120" s="4">
        <v>1</v>
      </c>
      <c r="N120" s="5">
        <f>(+M120+K120+I120+G120+E120)/50</f>
        <v>0.18</v>
      </c>
      <c r="O120" s="4" t="s">
        <v>44</v>
      </c>
      <c r="P120" s="4" t="s">
        <v>44</v>
      </c>
      <c r="Q120" s="4" t="s">
        <v>43</v>
      </c>
      <c r="R120" s="4" t="s">
        <v>43</v>
      </c>
      <c r="S120" s="4" t="s">
        <v>43</v>
      </c>
      <c r="T120" s="4">
        <v>10</v>
      </c>
      <c r="U120" s="4" t="s">
        <v>45</v>
      </c>
      <c r="V120" s="4">
        <v>-10</v>
      </c>
      <c r="W120" s="4" t="s">
        <v>46</v>
      </c>
      <c r="X120" s="4">
        <v>-10</v>
      </c>
      <c r="Y120" s="4" t="s">
        <v>50</v>
      </c>
      <c r="Z120" s="4">
        <v>-10</v>
      </c>
      <c r="AA120" s="4" t="s">
        <v>47</v>
      </c>
      <c r="AB120" s="4">
        <v>-10</v>
      </c>
      <c r="AC120" s="6">
        <f>+(+AB120+Z120+X120+V120+T120+M120+K120+I120+G120+E120)/100</f>
        <v>-0.21</v>
      </c>
      <c r="AD120" s="7" t="str">
        <f>IF(AC120&lt;41%,"BAJO",IF(AC120&gt;60%,"ALTO","MEDIO"))</f>
        <v>BAJO</v>
      </c>
      <c r="AE120" s="4" t="s">
        <v>52</v>
      </c>
      <c r="AF120" s="27">
        <v>16</v>
      </c>
    </row>
    <row r="121" spans="1:32" s="55" customFormat="1" ht="180.75" customHeight="1" x14ac:dyDescent="0.25">
      <c r="A121" s="4" t="s">
        <v>80</v>
      </c>
      <c r="B121" s="4" t="s">
        <v>117</v>
      </c>
      <c r="C121" s="4" t="s">
        <v>190</v>
      </c>
      <c r="D121" s="4" t="s">
        <v>39</v>
      </c>
      <c r="E121" s="4">
        <v>1</v>
      </c>
      <c r="F121" s="4" t="s">
        <v>40</v>
      </c>
      <c r="G121" s="4">
        <v>1</v>
      </c>
      <c r="H121" s="4" t="s">
        <v>41</v>
      </c>
      <c r="I121" s="4">
        <v>1</v>
      </c>
      <c r="J121" s="4" t="s">
        <v>42</v>
      </c>
      <c r="K121" s="4">
        <v>5</v>
      </c>
      <c r="L121" s="4" t="s">
        <v>43</v>
      </c>
      <c r="M121" s="4">
        <v>1</v>
      </c>
      <c r="N121" s="5">
        <f>(+M121+K121+I121+G121+E121)/50</f>
        <v>0.18</v>
      </c>
      <c r="O121" s="4" t="s">
        <v>44</v>
      </c>
      <c r="P121" s="4" t="s">
        <v>44</v>
      </c>
      <c r="Q121" s="4" t="s">
        <v>43</v>
      </c>
      <c r="R121" s="4" t="s">
        <v>43</v>
      </c>
      <c r="S121" s="4" t="s">
        <v>43</v>
      </c>
      <c r="T121" s="4">
        <v>10</v>
      </c>
      <c r="U121" s="4" t="s">
        <v>45</v>
      </c>
      <c r="V121" s="4">
        <v>-10</v>
      </c>
      <c r="W121" s="4" t="s">
        <v>46</v>
      </c>
      <c r="X121" s="4">
        <v>-10</v>
      </c>
      <c r="Y121" s="4" t="s">
        <v>50</v>
      </c>
      <c r="Z121" s="4">
        <v>-10</v>
      </c>
      <c r="AA121" s="4" t="s">
        <v>47</v>
      </c>
      <c r="AB121" s="4">
        <v>-10</v>
      </c>
      <c r="AC121" s="6">
        <f>+(+AB121+Z121+X121+V121+T121+M121+K121+I121+G121+E121)/100</f>
        <v>-0.21</v>
      </c>
      <c r="AD121" s="7" t="str">
        <f>IF(AC121&lt;41%,"BAJO",IF(AC121&gt;60%,"ALTO","MEDIO"))</f>
        <v>BAJO</v>
      </c>
      <c r="AE121" s="4" t="s">
        <v>52</v>
      </c>
      <c r="AF121" s="27">
        <v>16</v>
      </c>
    </row>
    <row r="122" spans="1:32" s="55" customFormat="1" ht="180.75" customHeight="1" x14ac:dyDescent="0.25">
      <c r="A122" s="4" t="s">
        <v>80</v>
      </c>
      <c r="B122" s="4" t="s">
        <v>117</v>
      </c>
      <c r="C122" s="4" t="s">
        <v>49</v>
      </c>
      <c r="D122" s="4" t="s">
        <v>39</v>
      </c>
      <c r="E122" s="4">
        <v>1</v>
      </c>
      <c r="F122" s="4" t="s">
        <v>40</v>
      </c>
      <c r="G122" s="4">
        <v>1</v>
      </c>
      <c r="H122" s="4" t="s">
        <v>41</v>
      </c>
      <c r="I122" s="4">
        <v>1</v>
      </c>
      <c r="J122" s="4" t="s">
        <v>42</v>
      </c>
      <c r="K122" s="4">
        <v>5</v>
      </c>
      <c r="L122" s="4" t="s">
        <v>43</v>
      </c>
      <c r="M122" s="4">
        <v>1</v>
      </c>
      <c r="N122" s="5">
        <f>(+M122+K122+I122+G122+E122)/50</f>
        <v>0.18</v>
      </c>
      <c r="O122" s="4" t="s">
        <v>44</v>
      </c>
      <c r="P122" s="4" t="s">
        <v>44</v>
      </c>
      <c r="Q122" s="4" t="s">
        <v>43</v>
      </c>
      <c r="R122" s="4" t="s">
        <v>43</v>
      </c>
      <c r="S122" s="4" t="s">
        <v>43</v>
      </c>
      <c r="T122" s="4">
        <v>10</v>
      </c>
      <c r="U122" s="4" t="s">
        <v>45</v>
      </c>
      <c r="V122" s="4">
        <v>-10</v>
      </c>
      <c r="W122" s="4" t="s">
        <v>46</v>
      </c>
      <c r="X122" s="4">
        <v>-10</v>
      </c>
      <c r="Y122" s="4" t="s">
        <v>50</v>
      </c>
      <c r="Z122" s="4">
        <v>-10</v>
      </c>
      <c r="AA122" s="4" t="s">
        <v>47</v>
      </c>
      <c r="AB122" s="4">
        <v>-10</v>
      </c>
      <c r="AC122" s="6">
        <f>+(+AB122+Z122+X122+V122+T122+M122+K122+I122+G122+E122)/100</f>
        <v>-0.21</v>
      </c>
      <c r="AD122" s="7" t="str">
        <f>IF(AC122&lt;41%,"BAJO",IF(AC122&gt;60%,"ALTO","MEDIO"))</f>
        <v>BAJO</v>
      </c>
      <c r="AE122" s="4" t="s">
        <v>52</v>
      </c>
      <c r="AF122" s="27">
        <v>16</v>
      </c>
    </row>
    <row r="123" spans="1:32" s="55" customFormat="1" ht="180.75" customHeight="1" x14ac:dyDescent="0.25">
      <c r="A123" s="4" t="s">
        <v>80</v>
      </c>
      <c r="B123" s="4" t="s">
        <v>118</v>
      </c>
      <c r="C123" s="4" t="s">
        <v>191</v>
      </c>
      <c r="D123" s="4" t="s">
        <v>39</v>
      </c>
      <c r="E123" s="4">
        <v>1</v>
      </c>
      <c r="F123" s="4" t="s">
        <v>40</v>
      </c>
      <c r="G123" s="4">
        <v>1</v>
      </c>
      <c r="H123" s="4" t="s">
        <v>41</v>
      </c>
      <c r="I123" s="4">
        <v>1</v>
      </c>
      <c r="J123" s="4" t="s">
        <v>42</v>
      </c>
      <c r="K123" s="4">
        <v>5</v>
      </c>
      <c r="L123" s="4" t="s">
        <v>43</v>
      </c>
      <c r="M123" s="4">
        <v>1</v>
      </c>
      <c r="N123" s="5">
        <f>(+M123+K123+I123+G123+E123)/50</f>
        <v>0.18</v>
      </c>
      <c r="O123" s="4" t="s">
        <v>44</v>
      </c>
      <c r="P123" s="4" t="s">
        <v>44</v>
      </c>
      <c r="Q123" s="4" t="s">
        <v>43</v>
      </c>
      <c r="R123" s="4" t="s">
        <v>43</v>
      </c>
      <c r="S123" s="4" t="s">
        <v>43</v>
      </c>
      <c r="T123" s="4">
        <v>10</v>
      </c>
      <c r="U123" s="4" t="s">
        <v>45</v>
      </c>
      <c r="V123" s="4">
        <v>-10</v>
      </c>
      <c r="W123" s="4" t="s">
        <v>46</v>
      </c>
      <c r="X123" s="4">
        <v>-10</v>
      </c>
      <c r="Y123" s="4" t="s">
        <v>50</v>
      </c>
      <c r="Z123" s="4">
        <v>-10</v>
      </c>
      <c r="AA123" s="4" t="s">
        <v>47</v>
      </c>
      <c r="AB123" s="4">
        <v>-10</v>
      </c>
      <c r="AC123" s="6">
        <f>+(+AB123+Z123+X123+V123+T123+M123+K123+I123+G123+E123)/100</f>
        <v>-0.21</v>
      </c>
      <c r="AD123" s="7" t="str">
        <f>IF(AC123&lt;41%,"BAJO",IF(AC123&gt;60%,"ALTO","MEDIO"))</f>
        <v>BAJO</v>
      </c>
      <c r="AE123" s="4" t="s">
        <v>52</v>
      </c>
      <c r="AF123" s="27">
        <v>24</v>
      </c>
    </row>
    <row r="124" spans="1:32" s="55" customFormat="1" ht="180.75" customHeight="1" x14ac:dyDescent="0.25">
      <c r="A124" s="4" t="s">
        <v>80</v>
      </c>
      <c r="B124" s="4" t="s">
        <v>119</v>
      </c>
      <c r="C124" s="4" t="s">
        <v>191</v>
      </c>
      <c r="D124" s="4" t="s">
        <v>39</v>
      </c>
      <c r="E124" s="4">
        <v>1</v>
      </c>
      <c r="F124" s="4" t="s">
        <v>40</v>
      </c>
      <c r="G124" s="4">
        <v>1</v>
      </c>
      <c r="H124" s="4" t="s">
        <v>41</v>
      </c>
      <c r="I124" s="4">
        <v>1</v>
      </c>
      <c r="J124" s="4" t="s">
        <v>42</v>
      </c>
      <c r="K124" s="4">
        <v>5</v>
      </c>
      <c r="L124" s="4" t="s">
        <v>43</v>
      </c>
      <c r="M124" s="4">
        <v>1</v>
      </c>
      <c r="N124" s="5">
        <f>(+M124+K124+I124+G124+E124)/50</f>
        <v>0.18</v>
      </c>
      <c r="O124" s="4" t="s">
        <v>44</v>
      </c>
      <c r="P124" s="4" t="s">
        <v>44</v>
      </c>
      <c r="Q124" s="4" t="s">
        <v>43</v>
      </c>
      <c r="R124" s="4" t="s">
        <v>43</v>
      </c>
      <c r="S124" s="4" t="s">
        <v>43</v>
      </c>
      <c r="T124" s="4">
        <v>10</v>
      </c>
      <c r="U124" s="4" t="s">
        <v>45</v>
      </c>
      <c r="V124" s="4">
        <v>-10</v>
      </c>
      <c r="W124" s="4" t="s">
        <v>46</v>
      </c>
      <c r="X124" s="4">
        <v>-10</v>
      </c>
      <c r="Y124" s="4" t="s">
        <v>50</v>
      </c>
      <c r="Z124" s="4">
        <v>-10</v>
      </c>
      <c r="AA124" s="4" t="s">
        <v>47</v>
      </c>
      <c r="AB124" s="4">
        <v>-10</v>
      </c>
      <c r="AC124" s="6">
        <f>+(+AB124+Z124+X124+V124+T124+M124+K124+I124+G124+E124)/100</f>
        <v>-0.21</v>
      </c>
      <c r="AD124" s="7" t="str">
        <f>IF(AC124&lt;41%,"BAJO",IF(AC124&gt;60%,"ALTO","MEDIO"))</f>
        <v>BAJO</v>
      </c>
      <c r="AE124" s="4" t="s">
        <v>52</v>
      </c>
      <c r="AF124" s="27">
        <v>468</v>
      </c>
    </row>
    <row r="125" spans="1:32" s="55" customFormat="1" ht="180.75" customHeight="1" x14ac:dyDescent="0.25">
      <c r="A125" s="4" t="s">
        <v>80</v>
      </c>
      <c r="B125" s="4" t="s">
        <v>117</v>
      </c>
      <c r="C125" s="4" t="s">
        <v>56</v>
      </c>
      <c r="D125" s="4" t="s">
        <v>39</v>
      </c>
      <c r="E125" s="4">
        <v>1</v>
      </c>
      <c r="F125" s="4" t="s">
        <v>40</v>
      </c>
      <c r="G125" s="4">
        <v>1</v>
      </c>
      <c r="H125" s="4" t="s">
        <v>41</v>
      </c>
      <c r="I125" s="4">
        <v>1</v>
      </c>
      <c r="J125" s="4" t="s">
        <v>42</v>
      </c>
      <c r="K125" s="4">
        <v>5</v>
      </c>
      <c r="L125" s="4" t="s">
        <v>43</v>
      </c>
      <c r="M125" s="4">
        <v>1</v>
      </c>
      <c r="N125" s="5">
        <f>(+M125+K125+I125+G125+E125)/50</f>
        <v>0.18</v>
      </c>
      <c r="O125" s="4" t="s">
        <v>44</v>
      </c>
      <c r="P125" s="4" t="s">
        <v>44</v>
      </c>
      <c r="Q125" s="4" t="s">
        <v>43</v>
      </c>
      <c r="R125" s="4" t="s">
        <v>43</v>
      </c>
      <c r="S125" s="4" t="s">
        <v>43</v>
      </c>
      <c r="T125" s="4">
        <v>10</v>
      </c>
      <c r="U125" s="4" t="s">
        <v>45</v>
      </c>
      <c r="V125" s="4">
        <v>-10</v>
      </c>
      <c r="W125" s="4" t="s">
        <v>46</v>
      </c>
      <c r="X125" s="4">
        <v>-10</v>
      </c>
      <c r="Y125" s="4" t="s">
        <v>50</v>
      </c>
      <c r="Z125" s="4">
        <v>-10</v>
      </c>
      <c r="AA125" s="4" t="s">
        <v>47</v>
      </c>
      <c r="AB125" s="4">
        <v>-10</v>
      </c>
      <c r="AC125" s="6">
        <f>+(+AB125+Z125+X125+V125+T125+M125+K125+I125+G125+E125)/100</f>
        <v>-0.21</v>
      </c>
      <c r="AD125" s="7" t="str">
        <f>IF(AC125&lt;41%,"BAJO",IF(AC125&gt;60%,"ALTO","MEDIO"))</f>
        <v>BAJO</v>
      </c>
      <c r="AE125" s="4" t="s">
        <v>52</v>
      </c>
      <c r="AF125" s="27">
        <v>16</v>
      </c>
    </row>
    <row r="126" spans="1:32" s="55" customFormat="1" ht="180.75" customHeight="1" x14ac:dyDescent="0.25">
      <c r="A126" s="4" t="s">
        <v>80</v>
      </c>
      <c r="B126" s="4" t="s">
        <v>117</v>
      </c>
      <c r="C126" s="4" t="s">
        <v>192</v>
      </c>
      <c r="D126" s="4" t="s">
        <v>39</v>
      </c>
      <c r="E126" s="4">
        <v>1</v>
      </c>
      <c r="F126" s="4" t="s">
        <v>40</v>
      </c>
      <c r="G126" s="4">
        <v>1</v>
      </c>
      <c r="H126" s="4" t="s">
        <v>41</v>
      </c>
      <c r="I126" s="4">
        <v>1</v>
      </c>
      <c r="J126" s="4" t="s">
        <v>42</v>
      </c>
      <c r="K126" s="4">
        <v>5</v>
      </c>
      <c r="L126" s="4" t="s">
        <v>43</v>
      </c>
      <c r="M126" s="4">
        <v>1</v>
      </c>
      <c r="N126" s="5">
        <f>(+M126+K126+I126+G126+E126)/50</f>
        <v>0.18</v>
      </c>
      <c r="O126" s="4" t="s">
        <v>44</v>
      </c>
      <c r="P126" s="4" t="s">
        <v>44</v>
      </c>
      <c r="Q126" s="4" t="s">
        <v>43</v>
      </c>
      <c r="R126" s="4" t="s">
        <v>43</v>
      </c>
      <c r="S126" s="4" t="s">
        <v>43</v>
      </c>
      <c r="T126" s="4">
        <v>10</v>
      </c>
      <c r="U126" s="4" t="s">
        <v>45</v>
      </c>
      <c r="V126" s="4">
        <v>-10</v>
      </c>
      <c r="W126" s="4" t="s">
        <v>46</v>
      </c>
      <c r="X126" s="4">
        <v>-10</v>
      </c>
      <c r="Y126" s="4" t="s">
        <v>50</v>
      </c>
      <c r="Z126" s="4">
        <v>-10</v>
      </c>
      <c r="AA126" s="4" t="s">
        <v>47</v>
      </c>
      <c r="AB126" s="4">
        <v>-10</v>
      </c>
      <c r="AC126" s="6">
        <f>+(+AB126+Z126+X126+V126+T126+M126+K126+I126+G126+E126)/100</f>
        <v>-0.21</v>
      </c>
      <c r="AD126" s="7" t="str">
        <f>IF(AC126&lt;41%,"BAJO",IF(AC126&gt;60%,"ALTO","MEDIO"))</f>
        <v>BAJO</v>
      </c>
      <c r="AE126" s="4" t="s">
        <v>52</v>
      </c>
      <c r="AF126" s="27">
        <v>16</v>
      </c>
    </row>
    <row r="127" spans="1:32" s="55" customFormat="1" ht="180.75" customHeight="1" x14ac:dyDescent="0.25">
      <c r="A127" s="4" t="s">
        <v>80</v>
      </c>
      <c r="B127" s="4" t="s">
        <v>117</v>
      </c>
      <c r="C127" s="4" t="s">
        <v>56</v>
      </c>
      <c r="D127" s="4" t="s">
        <v>39</v>
      </c>
      <c r="E127" s="4">
        <v>1</v>
      </c>
      <c r="F127" s="4" t="s">
        <v>40</v>
      </c>
      <c r="G127" s="4">
        <v>1</v>
      </c>
      <c r="H127" s="4" t="s">
        <v>41</v>
      </c>
      <c r="I127" s="4">
        <v>1</v>
      </c>
      <c r="J127" s="4" t="s">
        <v>42</v>
      </c>
      <c r="K127" s="4">
        <v>5</v>
      </c>
      <c r="L127" s="4" t="s">
        <v>43</v>
      </c>
      <c r="M127" s="4">
        <v>1</v>
      </c>
      <c r="N127" s="5">
        <f>(+M127+K127+I127+G127+E127)/50</f>
        <v>0.18</v>
      </c>
      <c r="O127" s="4" t="s">
        <v>44</v>
      </c>
      <c r="P127" s="4" t="s">
        <v>44</v>
      </c>
      <c r="Q127" s="4" t="s">
        <v>43</v>
      </c>
      <c r="R127" s="4" t="s">
        <v>43</v>
      </c>
      <c r="S127" s="4" t="s">
        <v>43</v>
      </c>
      <c r="T127" s="4">
        <v>10</v>
      </c>
      <c r="U127" s="4" t="s">
        <v>45</v>
      </c>
      <c r="V127" s="4">
        <v>-10</v>
      </c>
      <c r="W127" s="4" t="s">
        <v>46</v>
      </c>
      <c r="X127" s="4">
        <v>-10</v>
      </c>
      <c r="Y127" s="4" t="s">
        <v>50</v>
      </c>
      <c r="Z127" s="4">
        <v>-10</v>
      </c>
      <c r="AA127" s="4" t="s">
        <v>47</v>
      </c>
      <c r="AB127" s="4">
        <v>-10</v>
      </c>
      <c r="AC127" s="6">
        <f>+(+AB127+Z127+X127+V127+T127+M127+K127+I127+G127+E127)/100</f>
        <v>-0.21</v>
      </c>
      <c r="AD127" s="7" t="str">
        <f>IF(AC127&lt;41%,"BAJO",IF(AC127&gt;60%,"ALTO","MEDIO"))</f>
        <v>BAJO</v>
      </c>
      <c r="AE127" s="4" t="s">
        <v>52</v>
      </c>
      <c r="AF127" s="27">
        <v>16</v>
      </c>
    </row>
    <row r="128" spans="1:32" s="55" customFormat="1" ht="180.75" customHeight="1" x14ac:dyDescent="0.25">
      <c r="A128" s="4" t="s">
        <v>80</v>
      </c>
      <c r="B128" s="4" t="s">
        <v>116</v>
      </c>
      <c r="C128" s="4" t="s">
        <v>193</v>
      </c>
      <c r="D128" s="4" t="s">
        <v>39</v>
      </c>
      <c r="E128" s="4">
        <v>1</v>
      </c>
      <c r="F128" s="4" t="s">
        <v>40</v>
      </c>
      <c r="G128" s="4">
        <v>1</v>
      </c>
      <c r="H128" s="4" t="s">
        <v>41</v>
      </c>
      <c r="I128" s="4">
        <v>1</v>
      </c>
      <c r="J128" s="4" t="s">
        <v>42</v>
      </c>
      <c r="K128" s="4">
        <v>5</v>
      </c>
      <c r="L128" s="4" t="s">
        <v>43</v>
      </c>
      <c r="M128" s="4">
        <v>1</v>
      </c>
      <c r="N128" s="5">
        <f>(+M128+K128+I128+G128+E128)/50</f>
        <v>0.18</v>
      </c>
      <c r="O128" s="4" t="s">
        <v>44</v>
      </c>
      <c r="P128" s="4" t="s">
        <v>44</v>
      </c>
      <c r="Q128" s="4" t="s">
        <v>43</v>
      </c>
      <c r="R128" s="4" t="s">
        <v>43</v>
      </c>
      <c r="S128" s="4" t="s">
        <v>43</v>
      </c>
      <c r="T128" s="4">
        <v>10</v>
      </c>
      <c r="U128" s="4" t="s">
        <v>45</v>
      </c>
      <c r="V128" s="4">
        <v>-10</v>
      </c>
      <c r="W128" s="4" t="s">
        <v>46</v>
      </c>
      <c r="X128" s="4">
        <v>-10</v>
      </c>
      <c r="Y128" s="4" t="s">
        <v>50</v>
      </c>
      <c r="Z128" s="4">
        <v>-10</v>
      </c>
      <c r="AA128" s="4" t="s">
        <v>47</v>
      </c>
      <c r="AB128" s="4">
        <v>-10</v>
      </c>
      <c r="AC128" s="6">
        <f>+(+AB128+Z128+X128+V128+T128+M128+K128+I128+G128+E128)/100</f>
        <v>-0.21</v>
      </c>
      <c r="AD128" s="7" t="str">
        <f>IF(AC128&lt;41%,"BAJO",IF(AC128&gt;60%,"ALTO","MEDIO"))</f>
        <v>BAJO</v>
      </c>
      <c r="AE128" s="4" t="s">
        <v>52</v>
      </c>
      <c r="AF128" s="27">
        <v>20</v>
      </c>
    </row>
    <row r="129" spans="1:32" s="55" customFormat="1" ht="180.75" customHeight="1" x14ac:dyDescent="0.25">
      <c r="A129" s="4" t="s">
        <v>80</v>
      </c>
      <c r="B129" s="4" t="s">
        <v>117</v>
      </c>
      <c r="C129" s="4" t="s">
        <v>56</v>
      </c>
      <c r="D129" s="4" t="s">
        <v>39</v>
      </c>
      <c r="E129" s="4">
        <v>1</v>
      </c>
      <c r="F129" s="4" t="s">
        <v>40</v>
      </c>
      <c r="G129" s="4">
        <v>1</v>
      </c>
      <c r="H129" s="4" t="s">
        <v>41</v>
      </c>
      <c r="I129" s="4">
        <v>1</v>
      </c>
      <c r="J129" s="4" t="s">
        <v>42</v>
      </c>
      <c r="K129" s="4">
        <v>5</v>
      </c>
      <c r="L129" s="4" t="s">
        <v>43</v>
      </c>
      <c r="M129" s="4">
        <v>1</v>
      </c>
      <c r="N129" s="5">
        <f>(+M129+K129+I129+G129+E129)/50</f>
        <v>0.18</v>
      </c>
      <c r="O129" s="4" t="s">
        <v>44</v>
      </c>
      <c r="P129" s="4" t="s">
        <v>44</v>
      </c>
      <c r="Q129" s="4" t="s">
        <v>43</v>
      </c>
      <c r="R129" s="4" t="s">
        <v>43</v>
      </c>
      <c r="S129" s="4" t="s">
        <v>43</v>
      </c>
      <c r="T129" s="4">
        <v>10</v>
      </c>
      <c r="U129" s="4" t="s">
        <v>45</v>
      </c>
      <c r="V129" s="4">
        <v>-10</v>
      </c>
      <c r="W129" s="4" t="s">
        <v>46</v>
      </c>
      <c r="X129" s="4">
        <v>-10</v>
      </c>
      <c r="Y129" s="4" t="s">
        <v>50</v>
      </c>
      <c r="Z129" s="4">
        <v>-10</v>
      </c>
      <c r="AA129" s="4" t="s">
        <v>47</v>
      </c>
      <c r="AB129" s="4">
        <v>-10</v>
      </c>
      <c r="AC129" s="6">
        <f>+(+AB129+Z129+X129+V129+T129+M129+K129+I129+G129+E129)/100</f>
        <v>-0.21</v>
      </c>
      <c r="AD129" s="7" t="str">
        <f>IF(AC129&lt;41%,"BAJO",IF(AC129&gt;60%,"ALTO","MEDIO"))</f>
        <v>BAJO</v>
      </c>
      <c r="AE129" s="4" t="s">
        <v>52</v>
      </c>
      <c r="AF129" s="27">
        <v>16</v>
      </c>
    </row>
    <row r="130" spans="1:32" s="55" customFormat="1" ht="180.75" customHeight="1" x14ac:dyDescent="0.25">
      <c r="A130" s="4" t="s">
        <v>79</v>
      </c>
      <c r="B130" s="4" t="s">
        <v>120</v>
      </c>
      <c r="C130" s="4" t="s">
        <v>56</v>
      </c>
      <c r="D130" s="4" t="s">
        <v>39</v>
      </c>
      <c r="E130" s="4">
        <v>1</v>
      </c>
      <c r="F130" s="4" t="s">
        <v>40</v>
      </c>
      <c r="G130" s="4">
        <v>1</v>
      </c>
      <c r="H130" s="4" t="s">
        <v>41</v>
      </c>
      <c r="I130" s="4">
        <v>1</v>
      </c>
      <c r="J130" s="4" t="s">
        <v>42</v>
      </c>
      <c r="K130" s="4">
        <v>5</v>
      </c>
      <c r="L130" s="4" t="s">
        <v>43</v>
      </c>
      <c r="M130" s="4">
        <v>1</v>
      </c>
      <c r="N130" s="5">
        <f>(+M130+K130+I130+G130+E130)/50</f>
        <v>0.18</v>
      </c>
      <c r="O130" s="4" t="s">
        <v>44</v>
      </c>
      <c r="P130" s="4" t="s">
        <v>44</v>
      </c>
      <c r="Q130" s="4" t="s">
        <v>43</v>
      </c>
      <c r="R130" s="4" t="s">
        <v>43</v>
      </c>
      <c r="S130" s="4" t="s">
        <v>43</v>
      </c>
      <c r="T130" s="4">
        <v>10</v>
      </c>
      <c r="U130" s="4" t="s">
        <v>45</v>
      </c>
      <c r="V130" s="4">
        <v>-10</v>
      </c>
      <c r="W130" s="4" t="s">
        <v>46</v>
      </c>
      <c r="X130" s="4">
        <v>-10</v>
      </c>
      <c r="Y130" s="4" t="s">
        <v>50</v>
      </c>
      <c r="Z130" s="4">
        <v>-10</v>
      </c>
      <c r="AA130" s="4" t="s">
        <v>47</v>
      </c>
      <c r="AB130" s="4">
        <v>-10</v>
      </c>
      <c r="AC130" s="6">
        <f>+(+AB130+Z130+X130+V130+T130+M130+K130+I130+G130+E130)/100</f>
        <v>-0.21</v>
      </c>
      <c r="AD130" s="7" t="str">
        <f>IF(AC130&lt;41%,"BAJO",IF(AC130&gt;60%,"ALTO","MEDIO"))</f>
        <v>BAJO</v>
      </c>
      <c r="AE130" s="4" t="s">
        <v>52</v>
      </c>
      <c r="AF130" s="27">
        <v>8</v>
      </c>
    </row>
    <row r="131" spans="1:32" s="55" customFormat="1" ht="180.75" customHeight="1" x14ac:dyDescent="0.25">
      <c r="A131" s="4" t="s">
        <v>80</v>
      </c>
      <c r="B131" s="4" t="s">
        <v>118</v>
      </c>
      <c r="C131" s="4" t="s">
        <v>56</v>
      </c>
      <c r="D131" s="4" t="s">
        <v>39</v>
      </c>
      <c r="E131" s="4">
        <v>1</v>
      </c>
      <c r="F131" s="4" t="s">
        <v>40</v>
      </c>
      <c r="G131" s="4">
        <v>1</v>
      </c>
      <c r="H131" s="4" t="s">
        <v>41</v>
      </c>
      <c r="I131" s="4">
        <v>1</v>
      </c>
      <c r="J131" s="4" t="s">
        <v>42</v>
      </c>
      <c r="K131" s="4">
        <v>5</v>
      </c>
      <c r="L131" s="4" t="s">
        <v>43</v>
      </c>
      <c r="M131" s="4">
        <v>1</v>
      </c>
      <c r="N131" s="5">
        <f>(+M131+K131+I131+G131+E131)/50</f>
        <v>0.18</v>
      </c>
      <c r="O131" s="4" t="s">
        <v>44</v>
      </c>
      <c r="P131" s="4" t="s">
        <v>44</v>
      </c>
      <c r="Q131" s="4" t="s">
        <v>43</v>
      </c>
      <c r="R131" s="4" t="s">
        <v>43</v>
      </c>
      <c r="S131" s="4" t="s">
        <v>43</v>
      </c>
      <c r="T131" s="4">
        <v>10</v>
      </c>
      <c r="U131" s="4" t="s">
        <v>45</v>
      </c>
      <c r="V131" s="4">
        <v>-10</v>
      </c>
      <c r="W131" s="4" t="s">
        <v>46</v>
      </c>
      <c r="X131" s="4">
        <v>-10</v>
      </c>
      <c r="Y131" s="4" t="s">
        <v>50</v>
      </c>
      <c r="Z131" s="4">
        <v>-10</v>
      </c>
      <c r="AA131" s="4" t="s">
        <v>47</v>
      </c>
      <c r="AB131" s="4">
        <v>-10</v>
      </c>
      <c r="AC131" s="6">
        <f>+(+AB131+Z131+X131+V131+T131+M131+K131+I131+G131+E131)/100</f>
        <v>-0.21</v>
      </c>
      <c r="AD131" s="7" t="str">
        <f>IF(AC131&lt;41%,"BAJO",IF(AC131&gt;60%,"ALTO","MEDIO"))</f>
        <v>BAJO</v>
      </c>
      <c r="AE131" s="4" t="s">
        <v>52</v>
      </c>
      <c r="AF131" s="27">
        <v>24</v>
      </c>
    </row>
    <row r="132" spans="1:32" s="55" customFormat="1" ht="180.75" customHeight="1" x14ac:dyDescent="0.25">
      <c r="A132" s="4" t="s">
        <v>80</v>
      </c>
      <c r="B132" s="4" t="s">
        <v>117</v>
      </c>
      <c r="C132" s="4" t="s">
        <v>194</v>
      </c>
      <c r="D132" s="4" t="s">
        <v>39</v>
      </c>
      <c r="E132" s="4">
        <v>1</v>
      </c>
      <c r="F132" s="4" t="s">
        <v>40</v>
      </c>
      <c r="G132" s="4">
        <v>1</v>
      </c>
      <c r="H132" s="4" t="s">
        <v>41</v>
      </c>
      <c r="I132" s="4">
        <v>1</v>
      </c>
      <c r="J132" s="4" t="s">
        <v>42</v>
      </c>
      <c r="K132" s="4">
        <v>5</v>
      </c>
      <c r="L132" s="4" t="s">
        <v>43</v>
      </c>
      <c r="M132" s="4">
        <v>1</v>
      </c>
      <c r="N132" s="5">
        <f>(+M132+K132+I132+G132+E132)/50</f>
        <v>0.18</v>
      </c>
      <c r="O132" s="4" t="s">
        <v>44</v>
      </c>
      <c r="P132" s="4" t="s">
        <v>44</v>
      </c>
      <c r="Q132" s="4" t="s">
        <v>43</v>
      </c>
      <c r="R132" s="4" t="s">
        <v>43</v>
      </c>
      <c r="S132" s="4" t="s">
        <v>43</v>
      </c>
      <c r="T132" s="4">
        <v>10</v>
      </c>
      <c r="U132" s="4" t="s">
        <v>45</v>
      </c>
      <c r="V132" s="4">
        <v>-10</v>
      </c>
      <c r="W132" s="4" t="s">
        <v>46</v>
      </c>
      <c r="X132" s="4">
        <v>-10</v>
      </c>
      <c r="Y132" s="4" t="s">
        <v>50</v>
      </c>
      <c r="Z132" s="4">
        <v>-10</v>
      </c>
      <c r="AA132" s="4" t="s">
        <v>47</v>
      </c>
      <c r="AB132" s="4">
        <v>-10</v>
      </c>
      <c r="AC132" s="6">
        <f>+(+AB132+Z132+X132+V132+T132+M132+K132+I132+G132+E132)/100</f>
        <v>-0.21</v>
      </c>
      <c r="AD132" s="7" t="str">
        <f>IF(AC132&lt;41%,"BAJO",IF(AC132&gt;60%,"ALTO","MEDIO"))</f>
        <v>BAJO</v>
      </c>
      <c r="AE132" s="4" t="s">
        <v>52</v>
      </c>
      <c r="AF132" s="27">
        <v>16</v>
      </c>
    </row>
    <row r="133" spans="1:32" s="55" customFormat="1" ht="180.75" customHeight="1" x14ac:dyDescent="0.25">
      <c r="A133" s="4" t="s">
        <v>80</v>
      </c>
      <c r="B133" s="4" t="s">
        <v>118</v>
      </c>
      <c r="C133" s="4" t="s">
        <v>158</v>
      </c>
      <c r="D133" s="4" t="s">
        <v>39</v>
      </c>
      <c r="E133" s="4">
        <v>1</v>
      </c>
      <c r="F133" s="4" t="s">
        <v>40</v>
      </c>
      <c r="G133" s="4">
        <v>1</v>
      </c>
      <c r="H133" s="4" t="s">
        <v>41</v>
      </c>
      <c r="I133" s="4">
        <v>1</v>
      </c>
      <c r="J133" s="4" t="s">
        <v>42</v>
      </c>
      <c r="K133" s="4">
        <v>5</v>
      </c>
      <c r="L133" s="4" t="s">
        <v>43</v>
      </c>
      <c r="M133" s="4">
        <v>1</v>
      </c>
      <c r="N133" s="5">
        <f>(+M133+K133+I133+G133+E133)/50</f>
        <v>0.18</v>
      </c>
      <c r="O133" s="4" t="s">
        <v>44</v>
      </c>
      <c r="P133" s="4" t="s">
        <v>44</v>
      </c>
      <c r="Q133" s="4" t="s">
        <v>43</v>
      </c>
      <c r="R133" s="4" t="s">
        <v>43</v>
      </c>
      <c r="S133" s="4" t="s">
        <v>43</v>
      </c>
      <c r="T133" s="4">
        <v>10</v>
      </c>
      <c r="U133" s="4" t="s">
        <v>45</v>
      </c>
      <c r="V133" s="4">
        <v>-10</v>
      </c>
      <c r="W133" s="4" t="s">
        <v>46</v>
      </c>
      <c r="X133" s="4">
        <v>-10</v>
      </c>
      <c r="Y133" s="4" t="s">
        <v>50</v>
      </c>
      <c r="Z133" s="4">
        <v>-10</v>
      </c>
      <c r="AA133" s="4" t="s">
        <v>47</v>
      </c>
      <c r="AB133" s="4">
        <v>-10</v>
      </c>
      <c r="AC133" s="6">
        <f>+(+AB133+Z133+X133+V133+T133+M133+K133+I133+G133+E133)/100</f>
        <v>-0.21</v>
      </c>
      <c r="AD133" s="7" t="str">
        <f>IF(AC133&lt;41%,"BAJO",IF(AC133&gt;60%,"ALTO","MEDIO"))</f>
        <v>BAJO</v>
      </c>
      <c r="AE133" s="4" t="s">
        <v>52</v>
      </c>
      <c r="AF133" s="27">
        <v>24</v>
      </c>
    </row>
    <row r="134" spans="1:32" s="55" customFormat="1" ht="180.75" customHeight="1" x14ac:dyDescent="0.25">
      <c r="A134" s="4" t="s">
        <v>80</v>
      </c>
      <c r="B134" s="4" t="s">
        <v>117</v>
      </c>
      <c r="C134" s="4" t="s">
        <v>56</v>
      </c>
      <c r="D134" s="4" t="s">
        <v>39</v>
      </c>
      <c r="E134" s="4">
        <v>1</v>
      </c>
      <c r="F134" s="4" t="s">
        <v>40</v>
      </c>
      <c r="G134" s="4">
        <v>1</v>
      </c>
      <c r="H134" s="4" t="s">
        <v>41</v>
      </c>
      <c r="I134" s="4">
        <v>1</v>
      </c>
      <c r="J134" s="4" t="s">
        <v>42</v>
      </c>
      <c r="K134" s="4">
        <v>5</v>
      </c>
      <c r="L134" s="4" t="s">
        <v>43</v>
      </c>
      <c r="M134" s="4">
        <v>1</v>
      </c>
      <c r="N134" s="5">
        <f>(+M134+K134+I134+G134+E134)/50</f>
        <v>0.18</v>
      </c>
      <c r="O134" s="4" t="s">
        <v>44</v>
      </c>
      <c r="P134" s="4" t="s">
        <v>44</v>
      </c>
      <c r="Q134" s="4" t="s">
        <v>43</v>
      </c>
      <c r="R134" s="4" t="s">
        <v>43</v>
      </c>
      <c r="S134" s="4" t="s">
        <v>43</v>
      </c>
      <c r="T134" s="4">
        <v>10</v>
      </c>
      <c r="U134" s="4" t="s">
        <v>45</v>
      </c>
      <c r="V134" s="4">
        <v>-10</v>
      </c>
      <c r="W134" s="4" t="s">
        <v>46</v>
      </c>
      <c r="X134" s="4">
        <v>-10</v>
      </c>
      <c r="Y134" s="4" t="s">
        <v>50</v>
      </c>
      <c r="Z134" s="4">
        <v>-10</v>
      </c>
      <c r="AA134" s="4" t="s">
        <v>47</v>
      </c>
      <c r="AB134" s="4">
        <v>-10</v>
      </c>
      <c r="AC134" s="6">
        <f>+(+AB134+Z134+X134+V134+T134+M134+K134+I134+G134+E134)/100</f>
        <v>-0.21</v>
      </c>
      <c r="AD134" s="7" t="str">
        <f>IF(AC134&lt;41%,"BAJO",IF(AC134&gt;60%,"ALTO","MEDIO"))</f>
        <v>BAJO</v>
      </c>
      <c r="AE134" s="4" t="s">
        <v>52</v>
      </c>
      <c r="AF134" s="27">
        <v>16</v>
      </c>
    </row>
    <row r="135" spans="1:32" s="55" customFormat="1" ht="180.75" customHeight="1" x14ac:dyDescent="0.25">
      <c r="A135" s="4" t="s">
        <v>81</v>
      </c>
      <c r="B135" s="4" t="s">
        <v>121</v>
      </c>
      <c r="C135" s="4" t="s">
        <v>56</v>
      </c>
      <c r="D135" s="4" t="s">
        <v>39</v>
      </c>
      <c r="E135" s="4">
        <v>1</v>
      </c>
      <c r="F135" s="4" t="s">
        <v>40</v>
      </c>
      <c r="G135" s="4">
        <v>1</v>
      </c>
      <c r="H135" s="4" t="s">
        <v>41</v>
      </c>
      <c r="I135" s="4">
        <v>1</v>
      </c>
      <c r="J135" s="4" t="s">
        <v>42</v>
      </c>
      <c r="K135" s="4">
        <v>5</v>
      </c>
      <c r="L135" s="4" t="s">
        <v>43</v>
      </c>
      <c r="M135" s="4">
        <v>1</v>
      </c>
      <c r="N135" s="5">
        <f>(+M135+K135+I135+G135+E135)/50</f>
        <v>0.18</v>
      </c>
      <c r="O135" s="4" t="s">
        <v>44</v>
      </c>
      <c r="P135" s="4" t="s">
        <v>44</v>
      </c>
      <c r="Q135" s="4" t="s">
        <v>43</v>
      </c>
      <c r="R135" s="4" t="s">
        <v>43</v>
      </c>
      <c r="S135" s="4" t="s">
        <v>43</v>
      </c>
      <c r="T135" s="4">
        <v>10</v>
      </c>
      <c r="U135" s="4" t="s">
        <v>45</v>
      </c>
      <c r="V135" s="4">
        <v>-10</v>
      </c>
      <c r="W135" s="4" t="s">
        <v>46</v>
      </c>
      <c r="X135" s="4">
        <v>-10</v>
      </c>
      <c r="Y135" s="4" t="s">
        <v>50</v>
      </c>
      <c r="Z135" s="4">
        <v>-10</v>
      </c>
      <c r="AA135" s="4" t="s">
        <v>47</v>
      </c>
      <c r="AB135" s="4">
        <v>-10</v>
      </c>
      <c r="AC135" s="6">
        <f>+(+AB135+Z135+X135+V135+T135+M135+K135+I135+G135+E135)/100</f>
        <v>-0.21</v>
      </c>
      <c r="AD135" s="7" t="str">
        <f>IF(AC135&lt;41%,"BAJO",IF(AC135&gt;60%,"ALTO","MEDIO"))</f>
        <v>BAJO</v>
      </c>
      <c r="AE135" s="4" t="s">
        <v>52</v>
      </c>
      <c r="AF135" s="27">
        <v>9</v>
      </c>
    </row>
    <row r="136" spans="1:32" s="55" customFormat="1" ht="180.75" customHeight="1" x14ac:dyDescent="0.25">
      <c r="A136" s="4" t="s">
        <v>81</v>
      </c>
      <c r="B136" s="4" t="s">
        <v>122</v>
      </c>
      <c r="C136" s="4" t="s">
        <v>56</v>
      </c>
      <c r="D136" s="4" t="s">
        <v>39</v>
      </c>
      <c r="E136" s="4">
        <v>1</v>
      </c>
      <c r="F136" s="4" t="s">
        <v>40</v>
      </c>
      <c r="G136" s="4">
        <v>1</v>
      </c>
      <c r="H136" s="4" t="s">
        <v>41</v>
      </c>
      <c r="I136" s="4">
        <v>1</v>
      </c>
      <c r="J136" s="4" t="s">
        <v>42</v>
      </c>
      <c r="K136" s="4">
        <v>5</v>
      </c>
      <c r="L136" s="4" t="s">
        <v>43</v>
      </c>
      <c r="M136" s="4">
        <v>1</v>
      </c>
      <c r="N136" s="5">
        <f>(+M136+K136+I136+G136+E136)/50</f>
        <v>0.18</v>
      </c>
      <c r="O136" s="4" t="s">
        <v>44</v>
      </c>
      <c r="P136" s="4" t="s">
        <v>44</v>
      </c>
      <c r="Q136" s="4" t="s">
        <v>43</v>
      </c>
      <c r="R136" s="4" t="s">
        <v>43</v>
      </c>
      <c r="S136" s="4" t="s">
        <v>43</v>
      </c>
      <c r="T136" s="4">
        <v>10</v>
      </c>
      <c r="U136" s="4" t="s">
        <v>45</v>
      </c>
      <c r="V136" s="4">
        <v>-10</v>
      </c>
      <c r="W136" s="4" t="s">
        <v>46</v>
      </c>
      <c r="X136" s="4">
        <v>-10</v>
      </c>
      <c r="Y136" s="4" t="s">
        <v>50</v>
      </c>
      <c r="Z136" s="4">
        <v>-10</v>
      </c>
      <c r="AA136" s="4" t="s">
        <v>47</v>
      </c>
      <c r="AB136" s="4">
        <v>-10</v>
      </c>
      <c r="AC136" s="6">
        <f>+(+AB136+Z136+X136+V136+T136+M136+K136+I136+G136+E136)/100</f>
        <v>-0.21</v>
      </c>
      <c r="AD136" s="7" t="str">
        <f>IF(AC136&lt;41%,"BAJO",IF(AC136&gt;60%,"ALTO","MEDIO"))</f>
        <v>BAJO</v>
      </c>
      <c r="AE136" s="4" t="s">
        <v>52</v>
      </c>
      <c r="AF136" s="27">
        <v>468</v>
      </c>
    </row>
    <row r="137" spans="1:32" s="55" customFormat="1" ht="180.75" customHeight="1" x14ac:dyDescent="0.25">
      <c r="A137" s="4" t="s">
        <v>81</v>
      </c>
      <c r="B137" s="4" t="s">
        <v>123</v>
      </c>
      <c r="C137" s="4" t="s">
        <v>195</v>
      </c>
      <c r="D137" s="4" t="s">
        <v>39</v>
      </c>
      <c r="E137" s="4">
        <v>1</v>
      </c>
      <c r="F137" s="4" t="s">
        <v>40</v>
      </c>
      <c r="G137" s="4">
        <v>1</v>
      </c>
      <c r="H137" s="4" t="s">
        <v>41</v>
      </c>
      <c r="I137" s="4">
        <v>1</v>
      </c>
      <c r="J137" s="4" t="s">
        <v>42</v>
      </c>
      <c r="K137" s="4">
        <v>5</v>
      </c>
      <c r="L137" s="4" t="s">
        <v>43</v>
      </c>
      <c r="M137" s="4">
        <v>1</v>
      </c>
      <c r="N137" s="5">
        <f>(+M137+K137+I137+G137+E137)/50</f>
        <v>0.18</v>
      </c>
      <c r="O137" s="4" t="s">
        <v>44</v>
      </c>
      <c r="P137" s="4" t="s">
        <v>44</v>
      </c>
      <c r="Q137" s="4" t="s">
        <v>43</v>
      </c>
      <c r="R137" s="4" t="s">
        <v>43</v>
      </c>
      <c r="S137" s="4" t="s">
        <v>43</v>
      </c>
      <c r="T137" s="4">
        <v>10</v>
      </c>
      <c r="U137" s="4" t="s">
        <v>45</v>
      </c>
      <c r="V137" s="4">
        <v>-10</v>
      </c>
      <c r="W137" s="4" t="s">
        <v>46</v>
      </c>
      <c r="X137" s="4">
        <v>-10</v>
      </c>
      <c r="Y137" s="4" t="s">
        <v>50</v>
      </c>
      <c r="Z137" s="4">
        <v>-10</v>
      </c>
      <c r="AA137" s="4" t="s">
        <v>47</v>
      </c>
      <c r="AB137" s="4">
        <v>-10</v>
      </c>
      <c r="AC137" s="6">
        <f>+(+AB137+Z137+X137+V137+T137+M137+K137+I137+G137+E137)/100</f>
        <v>-0.21</v>
      </c>
      <c r="AD137" s="7" t="str">
        <f>IF(AC137&lt;41%,"BAJO",IF(AC137&gt;60%,"ALTO","MEDIO"))</f>
        <v>BAJO</v>
      </c>
      <c r="AE137" s="4" t="s">
        <v>52</v>
      </c>
      <c r="AF137" s="27">
        <v>3</v>
      </c>
    </row>
    <row r="140" spans="1:32" s="57" customFormat="1" ht="27" x14ac:dyDescent="0.25">
      <c r="A140" s="16" t="s">
        <v>197</v>
      </c>
      <c r="B140" s="17"/>
      <c r="C140" s="17"/>
      <c r="D140" s="18"/>
      <c r="E140" s="10"/>
      <c r="F140" s="15" t="s">
        <v>198</v>
      </c>
      <c r="G140" s="23" t="s">
        <v>199</v>
      </c>
      <c r="H140" s="24" t="s">
        <v>200</v>
      </c>
      <c r="I140" s="11" t="s">
        <v>201</v>
      </c>
      <c r="J140" s="11"/>
      <c r="K140" s="11" t="s">
        <v>204</v>
      </c>
      <c r="L140" s="11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s="57" customFormat="1" ht="40.5" x14ac:dyDescent="0.25">
      <c r="A141" s="19"/>
      <c r="B141" s="20"/>
      <c r="C141" s="20"/>
      <c r="D141" s="21"/>
      <c r="E141" s="10"/>
      <c r="F141" s="14">
        <v>1</v>
      </c>
      <c r="G141" s="22">
        <v>42938</v>
      </c>
      <c r="H141" s="25" t="s">
        <v>202</v>
      </c>
      <c r="I141" s="13" t="s">
        <v>203</v>
      </c>
      <c r="J141" s="13"/>
      <c r="K141" s="12" t="s">
        <v>205</v>
      </c>
      <c r="L141" s="12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</sheetData>
  <mergeCells count="13">
    <mergeCell ref="A2:C2"/>
    <mergeCell ref="D2:AF2"/>
    <mergeCell ref="A140:D141"/>
    <mergeCell ref="K141:L141"/>
    <mergeCell ref="I141:J141"/>
    <mergeCell ref="I140:J140"/>
    <mergeCell ref="K140:L140"/>
    <mergeCell ref="AE4:AE5"/>
    <mergeCell ref="AF4:AF5"/>
    <mergeCell ref="O4:R4"/>
    <mergeCell ref="A4:C4"/>
    <mergeCell ref="D4:N4"/>
    <mergeCell ref="S4:AD4"/>
  </mergeCells>
  <conditionalFormatting sqref="AD6:AD59">
    <cfRule type="containsText" dxfId="5" priority="4" operator="containsText" text="BAJO">
      <formula>NOT(ISERROR(SEARCH("BAJO",AD6)))</formula>
    </cfRule>
    <cfRule type="containsText" dxfId="4" priority="5" operator="containsText" text="Alto">
      <formula>NOT(ISERROR(SEARCH("Alto",AD6)))</formula>
    </cfRule>
    <cfRule type="containsText" dxfId="3" priority="6" operator="containsText" text="Medio">
      <formula>NOT(ISERROR(SEARCH("Medio",AD6)))</formula>
    </cfRule>
  </conditionalFormatting>
  <conditionalFormatting sqref="AD60:AD137">
    <cfRule type="containsText" dxfId="2" priority="1" operator="containsText" text="BAJO">
      <formula>NOT(ISERROR(SEARCH("BAJO",AD60)))</formula>
    </cfRule>
    <cfRule type="containsText" dxfId="1" priority="2" operator="containsText" text="Alto">
      <formula>NOT(ISERROR(SEARCH("Alto",AD60)))</formula>
    </cfRule>
    <cfRule type="containsText" dxfId="0" priority="3" operator="containsText" text="Medio">
      <formula>NOT(ISERROR(SEARCH("Medio",AD60)))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273D8-6B5B-4841-866D-66CAB7ED5A24}">
  <dimension ref="A2:M38"/>
  <sheetViews>
    <sheetView workbookViewId="0">
      <selection activeCell="F2" sqref="F2"/>
    </sheetView>
  </sheetViews>
  <sheetFormatPr baseColWidth="10" defaultRowHeight="12.75" x14ac:dyDescent="0.2"/>
  <cols>
    <col min="1" max="1" width="21.25" style="30" customWidth="1"/>
    <col min="2" max="2" width="23.625" style="30" customWidth="1"/>
    <col min="3" max="3" width="23.875" style="30" customWidth="1"/>
    <col min="4" max="4" width="19.875" style="30" customWidth="1"/>
    <col min="5" max="8" width="11" style="30"/>
    <col min="9" max="9" width="7.625" style="30" customWidth="1"/>
    <col min="10" max="11" width="20.875" style="30" customWidth="1"/>
    <col min="12" max="16384" width="11" style="30"/>
  </cols>
  <sheetData>
    <row r="2" spans="1:6" x14ac:dyDescent="0.2">
      <c r="A2" s="29" t="s">
        <v>206</v>
      </c>
      <c r="B2" s="29"/>
      <c r="C2" s="29"/>
      <c r="D2" s="29"/>
      <c r="F2" s="31" t="s">
        <v>220</v>
      </c>
    </row>
    <row r="3" spans="1:6" x14ac:dyDescent="0.2">
      <c r="A3" s="29" t="s">
        <v>207</v>
      </c>
      <c r="B3" s="29"/>
      <c r="C3" s="29"/>
      <c r="D3" s="29"/>
      <c r="F3" s="32" t="s">
        <v>240</v>
      </c>
    </row>
    <row r="4" spans="1:6" x14ac:dyDescent="0.2">
      <c r="A4" s="31"/>
      <c r="B4" s="33"/>
      <c r="C4" s="33"/>
      <c r="D4" s="33"/>
    </row>
    <row r="5" spans="1:6" s="35" customFormat="1" x14ac:dyDescent="0.2">
      <c r="A5" s="34" t="s">
        <v>208</v>
      </c>
      <c r="B5" s="34">
        <v>1</v>
      </c>
      <c r="C5" s="34">
        <v>5</v>
      </c>
      <c r="D5" s="34">
        <v>10</v>
      </c>
      <c r="F5" s="31" t="s">
        <v>221</v>
      </c>
    </row>
    <row r="6" spans="1:6" x14ac:dyDescent="0.2">
      <c r="A6" s="28" t="s">
        <v>209</v>
      </c>
      <c r="B6" s="28" t="s">
        <v>210</v>
      </c>
      <c r="C6" s="28"/>
      <c r="D6" s="28" t="s">
        <v>211</v>
      </c>
      <c r="F6" s="36" t="s">
        <v>257</v>
      </c>
    </row>
    <row r="7" spans="1:6" ht="25.5" x14ac:dyDescent="0.2">
      <c r="A7" s="28" t="s">
        <v>212</v>
      </c>
      <c r="B7" s="28" t="s">
        <v>40</v>
      </c>
      <c r="C7" s="28"/>
      <c r="D7" s="28" t="s">
        <v>213</v>
      </c>
      <c r="F7" s="36" t="s">
        <v>234</v>
      </c>
    </row>
    <row r="8" spans="1:6" ht="25.5" x14ac:dyDescent="0.2">
      <c r="A8" s="28" t="s">
        <v>214</v>
      </c>
      <c r="B8" s="28" t="s">
        <v>41</v>
      </c>
      <c r="C8" s="28" t="s">
        <v>215</v>
      </c>
      <c r="D8" s="28" t="s">
        <v>216</v>
      </c>
      <c r="F8" s="36" t="s">
        <v>235</v>
      </c>
    </row>
    <row r="9" spans="1:6" ht="25.5" x14ac:dyDescent="0.2">
      <c r="A9" s="28" t="s">
        <v>217</v>
      </c>
      <c r="B9" s="28"/>
      <c r="C9" s="28" t="s">
        <v>42</v>
      </c>
      <c r="D9" s="28" t="s">
        <v>218</v>
      </c>
      <c r="F9" s="36" t="s">
        <v>236</v>
      </c>
    </row>
    <row r="10" spans="1:6" x14ac:dyDescent="0.2">
      <c r="A10" s="28" t="s">
        <v>219</v>
      </c>
      <c r="B10" s="28" t="s">
        <v>43</v>
      </c>
      <c r="C10" s="28"/>
      <c r="D10" s="28" t="s">
        <v>44</v>
      </c>
    </row>
    <row r="11" spans="1:6" x14ac:dyDescent="0.2">
      <c r="A11" s="37"/>
      <c r="B11" s="37"/>
      <c r="C11" s="37"/>
      <c r="D11" s="37"/>
    </row>
    <row r="12" spans="1:6" s="35" customFormat="1" x14ac:dyDescent="0.2">
      <c r="A12" s="38" t="s">
        <v>223</v>
      </c>
      <c r="B12" s="39"/>
      <c r="C12" s="40"/>
    </row>
    <row r="13" spans="1:6" x14ac:dyDescent="0.2">
      <c r="A13" s="34" t="s">
        <v>226</v>
      </c>
      <c r="B13" s="34">
        <v>5</v>
      </c>
      <c r="C13" s="34">
        <v>10</v>
      </c>
    </row>
    <row r="14" spans="1:6" ht="38.25" x14ac:dyDescent="0.2">
      <c r="A14" s="28" t="s">
        <v>242</v>
      </c>
      <c r="B14" s="28" t="s">
        <v>224</v>
      </c>
      <c r="C14" s="28" t="s">
        <v>225</v>
      </c>
    </row>
    <row r="16" spans="1:6" x14ac:dyDescent="0.2">
      <c r="A16" s="34" t="s">
        <v>226</v>
      </c>
      <c r="B16" s="34">
        <v>-10</v>
      </c>
      <c r="C16" s="34">
        <v>5</v>
      </c>
      <c r="D16" s="34">
        <v>10</v>
      </c>
    </row>
    <row r="17" spans="1:13" ht="38.25" x14ac:dyDescent="0.2">
      <c r="A17" s="28" t="s">
        <v>244</v>
      </c>
      <c r="B17" s="28" t="s">
        <v>227</v>
      </c>
      <c r="C17" s="41" t="s">
        <v>228</v>
      </c>
      <c r="D17" s="28" t="s">
        <v>229</v>
      </c>
    </row>
    <row r="19" spans="1:13" x14ac:dyDescent="0.2">
      <c r="A19" s="34" t="s">
        <v>226</v>
      </c>
      <c r="B19" s="34">
        <v>-10</v>
      </c>
      <c r="C19" s="34">
        <v>10</v>
      </c>
    </row>
    <row r="20" spans="1:13" ht="38.25" x14ac:dyDescent="0.2">
      <c r="A20" s="28" t="s">
        <v>243</v>
      </c>
      <c r="B20" s="41" t="s">
        <v>230</v>
      </c>
      <c r="C20" s="28" t="s">
        <v>231</v>
      </c>
    </row>
    <row r="22" spans="1:13" x14ac:dyDescent="0.2">
      <c r="A22" s="34" t="s">
        <v>226</v>
      </c>
      <c r="B22" s="34">
        <v>-10</v>
      </c>
      <c r="C22" s="34">
        <v>1</v>
      </c>
      <c r="D22" s="34">
        <v>10</v>
      </c>
    </row>
    <row r="23" spans="1:13" ht="12.75" customHeight="1" x14ac:dyDescent="0.2">
      <c r="A23" s="42" t="s">
        <v>245</v>
      </c>
      <c r="B23" s="42" t="s">
        <v>50</v>
      </c>
      <c r="C23" s="43" t="s">
        <v>246</v>
      </c>
      <c r="D23" s="42" t="s">
        <v>247</v>
      </c>
    </row>
    <row r="24" spans="1:13" ht="31.5" customHeight="1" x14ac:dyDescent="0.2">
      <c r="A24" s="42"/>
      <c r="B24" s="42"/>
      <c r="C24" s="44"/>
      <c r="D24" s="42"/>
    </row>
    <row r="25" spans="1:13" x14ac:dyDescent="0.2">
      <c r="M25" s="36"/>
    </row>
    <row r="26" spans="1:13" x14ac:dyDescent="0.2">
      <c r="A26" s="45" t="s">
        <v>241</v>
      </c>
      <c r="B26" s="34">
        <v>-10</v>
      </c>
      <c r="C26" s="34">
        <v>10</v>
      </c>
    </row>
    <row r="27" spans="1:13" ht="38.25" x14ac:dyDescent="0.2">
      <c r="A27" s="28" t="s">
        <v>248</v>
      </c>
      <c r="B27" s="41" t="s">
        <v>47</v>
      </c>
      <c r="C27" s="41" t="s">
        <v>232</v>
      </c>
    </row>
    <row r="30" spans="1:13" x14ac:dyDescent="0.2">
      <c r="A30" s="31" t="s">
        <v>233</v>
      </c>
    </row>
    <row r="31" spans="1:13" x14ac:dyDescent="0.2">
      <c r="A31" s="36" t="s">
        <v>237</v>
      </c>
    </row>
    <row r="32" spans="1:13" x14ac:dyDescent="0.2">
      <c r="A32" s="36" t="s">
        <v>238</v>
      </c>
    </row>
    <row r="33" spans="1:2" x14ac:dyDescent="0.2">
      <c r="A33" s="36" t="s">
        <v>239</v>
      </c>
    </row>
    <row r="34" spans="1:2" x14ac:dyDescent="0.2">
      <c r="A34" s="48"/>
    </row>
    <row r="35" spans="1:2" x14ac:dyDescent="0.2">
      <c r="A35" s="46" t="s">
        <v>249</v>
      </c>
      <c r="B35" s="46" t="s">
        <v>250</v>
      </c>
    </row>
    <row r="36" spans="1:2" x14ac:dyDescent="0.2">
      <c r="A36" s="47" t="s">
        <v>251</v>
      </c>
      <c r="B36" s="47" t="s">
        <v>252</v>
      </c>
    </row>
    <row r="37" spans="1:2" x14ac:dyDescent="0.2">
      <c r="A37" s="47" t="s">
        <v>253</v>
      </c>
      <c r="B37" s="47" t="s">
        <v>254</v>
      </c>
    </row>
    <row r="38" spans="1:2" x14ac:dyDescent="0.2">
      <c r="A38" s="47" t="s">
        <v>255</v>
      </c>
      <c r="B38" s="47" t="s">
        <v>256</v>
      </c>
    </row>
  </sheetData>
  <mergeCells count="7">
    <mergeCell ref="A12:C12"/>
    <mergeCell ref="C23:C24"/>
    <mergeCell ref="A3:D3"/>
    <mergeCell ref="A2:D2"/>
    <mergeCell ref="A23:A24"/>
    <mergeCell ref="B23:B24"/>
    <mergeCell ref="D23:D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Elemento - Vigencia 1 año</p:Name>
  <p:Description/>
  <p:Statement/>
  <p:PolicyItems>
    <p:PolicyItem featureId="Microsoft.Office.RecordsManagement.PolicyFeatures.Expiration" staticId="0x010100EFF0AA62C78E204EA0AB05AC12BC6B9D|1589124849" UniqueId="88d4a57d-ad27-4e84-95a0-f7553b6d131e">
      <p:Name>Retención</p:Name>
      <p:Description>Programación automática del contenido para procesamiento y realización de una acción de retención sobre el contenido que ha alcanzado su fecha de vencimiento.</p:Description>
      <p:CustomData>
        <Schedules nextStageId="3">
          <Schedule type="Default">
            <stages>
              <data stageId="1">
                <formula id="Microsoft.Office.RecordsManagement.PolicyFeatures.Expiration.Formula.BuiltIn">
                  <number>1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  <data stageId="2">
                <formula id="Microsoft.Office.RecordsManagement.PolicyFeatures.Expiration.Formula.BuiltIn">
                  <number>11</number>
                  <property>Created</property>
                  <propertyId>8c06beca-0777-48f7-91c7-6da68bc07b69</propertyId>
                  <period>months</period>
                </formula>
                <action type="workflow" id="4748d986-ca0f-4883-9c01-b4bc469b337d"/>
              </data>
            </stages>
          </Schedule>
        </Schedules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36d2bc-3f64-49a3-83f6-480a252874ac"/>
    <_dlc_ExpireDateSaved xmlns="http://schemas.microsoft.com/sharepoint/v3" xsi:nil="true"/>
    <_dlc_ExpireDate xmlns="http://schemas.microsoft.com/sharepoint/v3">2021-04-23T19:51:06+00:00</_dlc_ExpireDat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lemento - Vigencia 1 año" ma:contentTypeID="0x010100EFF0AA62C78E204EA0AB05AC12BC6B9D00476B25711432EA4EB6A12DC661A16683" ma:contentTypeVersion="14" ma:contentTypeDescription="" ma:contentTypeScope="" ma:versionID="f2024f285d4054a9dbecee8d02e86895">
  <xsd:schema xmlns:xsd="http://www.w3.org/2001/XMLSchema" xmlns:xs="http://www.w3.org/2001/XMLSchema" xmlns:p="http://schemas.microsoft.com/office/2006/metadata/properties" xmlns:ns1="http://schemas.microsoft.com/sharepoint/v3" xmlns:ns2="5036d2bc-3f64-49a3-83f6-480a252874ac" targetNamespace="http://schemas.microsoft.com/office/2006/metadata/properties" ma:root="true" ma:fieldsID="c2f3c38ebb78f5ee740e0e35f0b53b05" ns1:_="" ns2:_="">
    <xsd:import namespace="http://schemas.microsoft.com/sharepoint/v3"/>
    <xsd:import namespace="5036d2bc-3f64-49a3-83f6-480a252874ac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1" nillable="true" ma:displayName="Excluir de la directiva" ma:hidden="true" ma:internalName="_dlc_Exempt" ma:readOnly="true">
      <xsd:simpleType>
        <xsd:restriction base="dms:Unknown"/>
      </xsd:simpleType>
    </xsd:element>
    <xsd:element name="_dlc_ExpireDateSaved" ma:index="12" nillable="true" ma:displayName="Fecha de expiración original" ma:hidden="true" ma:internalName="_dlc_ExpireDateSaved" ma:readOnly="true">
      <xsd:simpleType>
        <xsd:restriction base="dms:DateTime"/>
      </xsd:simpleType>
    </xsd:element>
    <xsd:element name="_dlc_ExpireDate" ma:index="13" nillable="true" ma:displayName="Fecha de expiración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6d2bc-3f64-49a3-83f6-480a252874ac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885a8dc-9fac-4f7b-b2b5-e87c368fe573}" ma:internalName="TaxCatchAll" ma:showField="CatchAllData" ma:web="5036d2bc-3f64-49a3-83f6-480a252874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9885a8dc-9fac-4f7b-b2b5-e87c368fe573}" ma:internalName="TaxCatchAllLabel" ma:readOnly="true" ma:showField="CatchAllDataLabel" ma:web="5036d2bc-3f64-49a3-83f6-480a252874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10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0A8B24D4-9534-43CB-A0EA-E8CF554E76BE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18A99DA6-B7AC-4911-8888-04A6D60E0F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78E782-CC96-45E9-B4F7-45BE69AD2987}">
  <ds:schemaRefs>
    <ds:schemaRef ds:uri="http://schemas.microsoft.com/office/2006/metadata/properties"/>
    <ds:schemaRef ds:uri="http://schemas.microsoft.com/office/infopath/2007/PartnerControls"/>
    <ds:schemaRef ds:uri="5036d2bc-3f64-49a3-83f6-480a252874ac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B118C5E-8564-423C-98EE-65A50E6619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36d2bc-3f64-49a3-83f6-480a252874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5E9EE62-E5AE-4844-9E8D-1DD631D149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PROBABILIDAD EXP COVID</vt:lpstr>
      <vt:lpstr>TABLAS DE VALORACIÓN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Hernando Ceballos Saavedra</dc:creator>
  <cp:keywords/>
  <dc:description/>
  <cp:lastModifiedBy>Lina Marcela Osorio Arteaga</cp:lastModifiedBy>
  <cp:revision/>
  <dcterms:created xsi:type="dcterms:W3CDTF">2020-03-27T15:58:48Z</dcterms:created>
  <dcterms:modified xsi:type="dcterms:W3CDTF">2020-04-28T23:13:29Z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0x010100EFF0AA62C78E204EA0AB05AC12BC6B9D00476B25711432EA4EB6A12DC661A16683</vt:lpwstr>
  </property>
  <property fmtid="{D5CDD505-2E9C-101B-9397-08002B2CF9AE}" pid="3" name="_dlc_policyId">
    <vt:lpwstr>0x010100EFF0AA62C78E204EA0AB05AC12BC6B9D|1589124849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</Properties>
</file>